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updateLinks="always" defaultThemeVersion="124226"/>
  <xr:revisionPtr revIDLastSave="0" documentId="13_ncr:1_{3A23D1F3-2E7B-4CDD-9443-5ED2B91E755F}" xr6:coauthVersionLast="47" xr6:coauthVersionMax="47" xr10:uidLastSave="{00000000-0000-0000-0000-000000000000}"/>
  <bookViews>
    <workbookView xWindow="-120" yWindow="-120" windowWidth="29040" windowHeight="15840" tabRatio="976" xr2:uid="{00000000-000D-0000-FFFF-FFFF00000000}"/>
  </bookViews>
  <sheets>
    <sheet name="MENU" sheetId="22" r:id="rId1"/>
    <sheet name="Relevantes" sheetId="2" r:id="rId2"/>
    <sheet name="Balance" sheetId="3" r:id="rId3"/>
    <sheet name="Recursos" sheetId="4" r:id="rId4"/>
    <sheet name="Credito Performing" sheetId="20" r:id="rId5"/>
    <sheet name="Riesgo de crédito por Stage" sheetId="23" r:id="rId6"/>
    <sheet name="Dudosos (I)" sheetId="21" r:id="rId7"/>
    <sheet name="Dudosos (II)" sheetId="10" r:id="rId8"/>
    <sheet name="Adjudicados (I)" sheetId="8" r:id="rId9"/>
    <sheet name="Adjudicados (II)" sheetId="11" r:id="rId10"/>
    <sheet name="Resultados" sheetId="9" r:id="rId11"/>
    <sheet name="Rend &amp; Costes" sheetId="12" r:id="rId12"/>
    <sheet name="Comisiones" sheetId="14" r:id="rId13"/>
    <sheet name="Liquidez" sheetId="17" r:id="rId14"/>
    <sheet name="Solvencia" sheetId="19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4" l="1"/>
  <c r="C1" i="14" s="1"/>
  <c r="D1" i="14" s="1"/>
  <c r="E1" i="14" s="1"/>
  <c r="F1" i="14" s="1"/>
</calcChain>
</file>

<file path=xl/sharedStrings.xml><?xml version="1.0" encoding="utf-8"?>
<sst xmlns="http://schemas.openxmlformats.org/spreadsheetml/2006/main" count="453" uniqueCount="284">
  <si>
    <t>LCR</t>
  </si>
  <si>
    <t>NSFR</t>
  </si>
  <si>
    <t>MENU</t>
  </si>
  <si>
    <t>Loan to deposits</t>
  </si>
  <si>
    <t>I.F.: Ingresos financieros</t>
  </si>
  <si>
    <t>C.F.: Costes financieros</t>
  </si>
  <si>
    <t>S.P.: Sector privado</t>
  </si>
  <si>
    <t>(*) I.F. Crédito a Clientes neto menos C.F. Depósitos de clientes</t>
  </si>
  <si>
    <t>RATIOS DE LIQUIDEZ</t>
  </si>
  <si>
    <t xml:space="preserve">1. Datos Relevantes </t>
  </si>
  <si>
    <t>2. Total Balance</t>
  </si>
  <si>
    <t>3. Recursos</t>
  </si>
  <si>
    <t>4. Crédito performing</t>
  </si>
  <si>
    <t>RESULTADOS</t>
  </si>
  <si>
    <t>DATOS RELEVANTES</t>
  </si>
  <si>
    <t>Millones de euros / % / pp</t>
  </si>
  <si>
    <t>BALANCE</t>
  </si>
  <si>
    <t>Recursos captados fuera de balance y seguros</t>
  </si>
  <si>
    <t>RESULTADOS (acumulado en el año)</t>
  </si>
  <si>
    <t>GESTIÓN DEL RIESGO</t>
  </si>
  <si>
    <t>LIQUIDEZ</t>
  </si>
  <si>
    <t>SOLVENCIA</t>
  </si>
  <si>
    <t>Ratio Texas</t>
  </si>
  <si>
    <t>OTROS DATOS</t>
  </si>
  <si>
    <t>Oficinas en España</t>
  </si>
  <si>
    <t>Cajeros</t>
  </si>
  <si>
    <t>RATIOS PHASE IN</t>
  </si>
  <si>
    <t>Millones € y %</t>
  </si>
  <si>
    <t>Recursos propios computables</t>
  </si>
  <si>
    <t>Capital de nivel I ordinario (BIS III)</t>
  </si>
  <si>
    <t>Capital</t>
  </si>
  <si>
    <t>Reservas</t>
  </si>
  <si>
    <t>Resultado atribuido al Grupo neto de dividendo</t>
  </si>
  <si>
    <t>Deducciones</t>
  </si>
  <si>
    <t>Otros (1)</t>
  </si>
  <si>
    <t>Capital de nivel I</t>
  </si>
  <si>
    <t>Capital de nivel II</t>
  </si>
  <si>
    <t>Activos ponderados por riesgo</t>
  </si>
  <si>
    <t>Capital de nivel I ordinario (BIS III) (%)</t>
  </si>
  <si>
    <t>Coeficiente de Solvencia - Ratio Total Capital (%)</t>
  </si>
  <si>
    <t>(1) autocartera, minoritarios y plusvalías en activos financieros en otro resultado global y período transitorio IFRS9</t>
  </si>
  <si>
    <t>RATIOS FULLY LOADED</t>
  </si>
  <si>
    <t>Otros (Autocartera, minoritarios y plusvalías otro rdo. Global)</t>
  </si>
  <si>
    <t>Phase in</t>
  </si>
  <si>
    <t>Requerimiento Pilar 1 + 2R + Conservación- Total Capital</t>
  </si>
  <si>
    <t>Exceso Total Capital  sobre requerimiento</t>
  </si>
  <si>
    <t>Millones de euros</t>
  </si>
  <si>
    <t>Efectivo y saldo efectivo en bancos centrales</t>
  </si>
  <si>
    <t>Activos financieros para negociar y con cambios en PyG</t>
  </si>
  <si>
    <t>Activos financieros con cambios en otro rdo. global</t>
  </si>
  <si>
    <t>Préstamos y anticipos a coste amortizado</t>
  </si>
  <si>
    <t>Préstamos y anticipos a bancos centrales y ent. crédito</t>
  </si>
  <si>
    <t>Préstamos y anticipos a la clientela</t>
  </si>
  <si>
    <t>Valores representativos de deuda a coste amortizado</t>
  </si>
  <si>
    <t>Derivados  y coberturas</t>
  </si>
  <si>
    <t>Inversiones en negocios conjuntos y asociados</t>
  </si>
  <si>
    <t>Activos tangibles</t>
  </si>
  <si>
    <t>Activos intangibles</t>
  </si>
  <si>
    <t>Activos por impuestos</t>
  </si>
  <si>
    <t>TOTAL ACTIVO</t>
  </si>
  <si>
    <t>Pasivos financieros para negociar y con cambios en PyG</t>
  </si>
  <si>
    <t>Pasivos financieros a coste amortizado</t>
  </si>
  <si>
    <t>Depósitos de la clientela</t>
  </si>
  <si>
    <t>Valores representativos de deuda emitidos</t>
  </si>
  <si>
    <t>Otros pasivos financieros</t>
  </si>
  <si>
    <t>Provisiones</t>
  </si>
  <si>
    <t>Pasivos por impuestos</t>
  </si>
  <si>
    <t>Otros pasivos</t>
  </si>
  <si>
    <t>TOTAL PASIVO</t>
  </si>
  <si>
    <t>Otro resultado global acumulado</t>
  </si>
  <si>
    <t>TOTAL PATRIMONIO NETO</t>
  </si>
  <si>
    <t>TOTAL PASIVO Y PATRIMONIO NETO</t>
  </si>
  <si>
    <t>RECURSOS</t>
  </si>
  <si>
    <t>Millones de euros. No incluye aj. valoración</t>
  </si>
  <si>
    <t>Administraciones públicas</t>
  </si>
  <si>
    <t>Sector privado</t>
  </si>
  <si>
    <t xml:space="preserve">    Depósitos a la vista</t>
  </si>
  <si>
    <t xml:space="preserve">    Depósitos a plazo</t>
  </si>
  <si>
    <t>Emisiones</t>
  </si>
  <si>
    <t>Recursos fuera de balance y seguros</t>
  </si>
  <si>
    <t>TOTAL RECURSOS ADMINISTRADOS</t>
  </si>
  <si>
    <t>Recursos adm. de clientes (minoristas)</t>
  </si>
  <si>
    <t xml:space="preserve">    En balance</t>
  </si>
  <si>
    <t>Vista sector privado</t>
  </si>
  <si>
    <t>Plazo sector privado</t>
  </si>
  <si>
    <t>Otros</t>
  </si>
  <si>
    <t xml:space="preserve">    Fuera de balance y seguros</t>
  </si>
  <si>
    <t>Mercados</t>
  </si>
  <si>
    <t>CRÉDITO PERFORMING</t>
  </si>
  <si>
    <t>Crédito a Administraciones Públicas</t>
  </si>
  <si>
    <t>Crédito al Sector Privado</t>
  </si>
  <si>
    <t xml:space="preserve">  Empresas</t>
  </si>
  <si>
    <t xml:space="preserve">    Promoción y construcción inmobiliaria</t>
  </si>
  <si>
    <t xml:space="preserve">    Pymes y autónomos</t>
  </si>
  <si>
    <t xml:space="preserve">    Resto de empresas</t>
  </si>
  <si>
    <t xml:space="preserve">  Particulares</t>
  </si>
  <si>
    <t xml:space="preserve">    Garantía hipotecaria </t>
  </si>
  <si>
    <t xml:space="preserve">    Consumo y resto</t>
  </si>
  <si>
    <t>DUDOSOS</t>
  </si>
  <si>
    <t>EXPOSICIÓN BRUTA</t>
  </si>
  <si>
    <t>TOTAL SALDOS DUDOSOS</t>
  </si>
  <si>
    <t>DOTACIONES POR DETERIORO</t>
  </si>
  <si>
    <t>TOTAL DOTACIONES POR DETERIORO</t>
  </si>
  <si>
    <t>%COBERTURA</t>
  </si>
  <si>
    <t>TOTAL COBERTURA</t>
  </si>
  <si>
    <t>DUDOSOS (ii)</t>
  </si>
  <si>
    <t>EVOLUCIÓN DUDOSOS</t>
  </si>
  <si>
    <t>Saldos dudosos al inicio del período</t>
  </si>
  <si>
    <t>Saldos dudosos al cierre del período</t>
  </si>
  <si>
    <t xml:space="preserve">Entradas </t>
  </si>
  <si>
    <t>Salidas</t>
  </si>
  <si>
    <t>Ratio Texas: Dudosos más adjudicados sobre capital más provisiones por insolvencias y adjudicados</t>
  </si>
  <si>
    <t>INMUEBLES ADJUDICADOS</t>
  </si>
  <si>
    <t>VALOR BRUTO</t>
  </si>
  <si>
    <t>TOTAL ACTIVOS INMOBILIARIOS ADJUDICADOS- Valor Bruto</t>
  </si>
  <si>
    <t>DETERIORO DE VALOR ACUMULADO</t>
  </si>
  <si>
    <t>TOTAL ACTIVOS INMOBILIARIOS ADJUDICADOS- Deterioro</t>
  </si>
  <si>
    <t>TASA DE COBERTURA (%)</t>
  </si>
  <si>
    <t>TOTAL ACTIVOS INMOBILIARIOS ADJUDICADOS- Cobertura</t>
  </si>
  <si>
    <t>INMUEBLES ADJUDICADOS (ii)</t>
  </si>
  <si>
    <t>EVOLUCIÓN ACTIVOS INMOBILIARIOS ADJUDICADOS</t>
  </si>
  <si>
    <t>Act. inmob. adjudicados al inicio del período</t>
  </si>
  <si>
    <t>Act. inmob. adjudicados al cierre del período</t>
  </si>
  <si>
    <t>%Salidas trimestre sobre adjudicados inicio ejercicio</t>
  </si>
  <si>
    <t>Variación interanual</t>
  </si>
  <si>
    <t>Importe</t>
  </si>
  <si>
    <t>%</t>
  </si>
  <si>
    <t>Ingresos por Intereses</t>
  </si>
  <si>
    <t>Gastos por Intereses</t>
  </si>
  <si>
    <t>MARGEN DE INTERESES</t>
  </si>
  <si>
    <t>Dividendos</t>
  </si>
  <si>
    <t>Resultados de EVPEMP</t>
  </si>
  <si>
    <t>Ingresos por comisiones menos gastos por comisiones</t>
  </si>
  <si>
    <t>Resultado de operaciones financieras y dif. Cambio</t>
  </si>
  <si>
    <t>Otros ingresos menos otros gastos de explotación y contratos de seguro</t>
  </si>
  <si>
    <t>MARGEN BRUTO</t>
  </si>
  <si>
    <t>Gastos de administración</t>
  </si>
  <si>
    <t>Gastos de personal</t>
  </si>
  <si>
    <t>Otros gastos generales de administración</t>
  </si>
  <si>
    <t>Amortización</t>
  </si>
  <si>
    <t>MARGEN DE EXPLOTACIÓN (antes de saneamientos)</t>
  </si>
  <si>
    <t>Provisiones / reversión</t>
  </si>
  <si>
    <t>Deterioro /reversión del valor de activos financieros</t>
  </si>
  <si>
    <t>RESULTADO DE LA ACTIVIDAD DE EXPLOTACIÓN</t>
  </si>
  <si>
    <t>Deterioro/reversión del valor del resto de act.  y otr. ganancias y pérdidas (neto)</t>
  </si>
  <si>
    <t>RESULTADO ANTES DE IMPUESTOS</t>
  </si>
  <si>
    <t>Impuesto sobre beneficios</t>
  </si>
  <si>
    <t>RESULTADO DEL EJERCICIO PROCEDENTE DE OPERACIONES CONTINUADAS</t>
  </si>
  <si>
    <t>Resultado de operaciones interrumpidas (neto)</t>
  </si>
  <si>
    <t>RESULTADO CONSOLIDADO DEL EJERCICIO</t>
  </si>
  <si>
    <t>RESULTADO ATRIBUIDO A LA ENTIDAD DOMINANTE</t>
  </si>
  <si>
    <t>Otros ingresos menos otros gastos de explotación y seguro</t>
  </si>
  <si>
    <t>RENDIMIENTOS Y COSTES</t>
  </si>
  <si>
    <t>Millones euros / %</t>
  </si>
  <si>
    <t>S.medio</t>
  </si>
  <si>
    <t>IF/CF</t>
  </si>
  <si>
    <t>Tipo(%)</t>
  </si>
  <si>
    <t>I.F. Intermed. Financieros y ATAs</t>
  </si>
  <si>
    <t>I.F. Cartera Renta Fija</t>
  </si>
  <si>
    <t>I.F. Crédito a Clientes neto</t>
  </si>
  <si>
    <t>I.F. Otros activos</t>
  </si>
  <si>
    <t>C.F.  Intermed. Financ. y CTAs</t>
  </si>
  <si>
    <t>C.F. Emisiones (incl.Ced. Singulares)</t>
  </si>
  <si>
    <t>C.F. Depósitos Clientes</t>
  </si>
  <si>
    <t>Del que: Vista S.P.</t>
  </si>
  <si>
    <t>Del que: Plazo S.P.</t>
  </si>
  <si>
    <t>C.F. Pasivos Subordinados</t>
  </si>
  <si>
    <t>C.F. otros pasivos</t>
  </si>
  <si>
    <t>TOTAL PASIVO Y P.N.</t>
  </si>
  <si>
    <t>MARGEN DE CLIENTES*</t>
  </si>
  <si>
    <t>COMISIONES</t>
  </si>
  <si>
    <t>COMISIONES PERCIBIDAS</t>
  </si>
  <si>
    <t>Por servicio de cobros y pagos</t>
  </si>
  <si>
    <t>Otras comisiones</t>
  </si>
  <si>
    <t>COMISIONES PAGADAS</t>
  </si>
  <si>
    <t>COMISIONES NETAS</t>
  </si>
  <si>
    <t>Crédito a la clientela (sin ajustes ni OAF)</t>
  </si>
  <si>
    <t>-Adquisiciones temporales</t>
  </si>
  <si>
    <t>a) Crédito a clientes estricto</t>
  </si>
  <si>
    <t>Depósitos a clientes (sin ajustes)</t>
  </si>
  <si>
    <t>-Cédulas Singulares</t>
  </si>
  <si>
    <t>b) Depósitos clientes estricto</t>
  </si>
  <si>
    <t>Ltd Ratio (a/b)</t>
  </si>
  <si>
    <t>Activos líquidos</t>
  </si>
  <si>
    <t xml:space="preserve">  Punta de tesorería (1)</t>
  </si>
  <si>
    <t xml:space="preserve">  Adquisiciones temporales de activos</t>
  </si>
  <si>
    <t xml:space="preserve">  Cartera de R. fija y otros activos descontables en BCE</t>
  </si>
  <si>
    <t xml:space="preserve">  Total activos líquidos (valor de descuento en BCE)</t>
  </si>
  <si>
    <t>Activos líquidos utilizados</t>
  </si>
  <si>
    <t xml:space="preserve">  Tomado en BCE</t>
  </si>
  <si>
    <t xml:space="preserve">  Cesiones temporales de activos y otras pignoraciones</t>
  </si>
  <si>
    <t xml:space="preserve">  Total activos líquidos utilizados</t>
  </si>
  <si>
    <t>ACTIVOS LÍQUIDOS DESCONTABLES DISPONIBLES</t>
  </si>
  <si>
    <t>Porcentaje sobre total activo</t>
  </si>
  <si>
    <t>(1) Depósitos interbancarios + excedente de saldo en BCE y cuentas operativas</t>
  </si>
  <si>
    <t>Depósitos de bancos centrales</t>
  </si>
  <si>
    <t>Depósitos de entidades de crédito</t>
  </si>
  <si>
    <t>Fondos propios</t>
  </si>
  <si>
    <t>Intereses minoritarios</t>
  </si>
  <si>
    <t>INVERSIÓN CREDITICIA PERFORMING</t>
  </si>
  <si>
    <t>Entradas</t>
  </si>
  <si>
    <t>Viviendas en construcción</t>
  </si>
  <si>
    <t>Vivienda terminada</t>
  </si>
  <si>
    <t>Suelo, fincas rústicas y otros terrenos</t>
  </si>
  <si>
    <t>Oficinas, locales, naves y otros inmuebles</t>
  </si>
  <si>
    <t>QoQ</t>
  </si>
  <si>
    <t>YoY</t>
  </si>
  <si>
    <r>
      <t xml:space="preserve">Depósitos de la clientela </t>
    </r>
    <r>
      <rPr>
        <b/>
        <sz val="9"/>
        <color theme="1"/>
        <rFont val="Calibri"/>
        <family val="2"/>
      </rPr>
      <t>(excluidas cédulas)</t>
    </r>
  </si>
  <si>
    <t>6. Dudosos (I)</t>
  </si>
  <si>
    <t>7. Dudosos (II)</t>
  </si>
  <si>
    <t>8. Adjudicados (I)</t>
  </si>
  <si>
    <t>9. Adjudicados (II)</t>
  </si>
  <si>
    <t>10. Resultados</t>
  </si>
  <si>
    <t>11. Rendimientos y costes</t>
  </si>
  <si>
    <t>12. Comisiones</t>
  </si>
  <si>
    <t>5. Riesgo de crédito por Stage</t>
  </si>
  <si>
    <t>RIESGO DE CRÉDITO POR STAGE</t>
  </si>
  <si>
    <t>TOTAL EXPOSICIÓN BRUTA</t>
  </si>
  <si>
    <t xml:space="preserve">  Stage 1</t>
  </si>
  <si>
    <t xml:space="preserve">  Stage 2</t>
  </si>
  <si>
    <t xml:space="preserve">  Stage 3</t>
  </si>
  <si>
    <t>13. Liquidez</t>
  </si>
  <si>
    <t>14. Solvencia</t>
  </si>
  <si>
    <t>Empleados</t>
  </si>
  <si>
    <t>(1) Sin ajustes por valoración ni operaciones intragrupo</t>
  </si>
  <si>
    <t>Total Activo</t>
  </si>
  <si>
    <r>
      <t xml:space="preserve">Préstamos y anticipos a la clientela Brutos </t>
    </r>
    <r>
      <rPr>
        <vertAlign val="superscript"/>
        <sz val="11"/>
        <color theme="1"/>
        <rFont val="Calibri"/>
        <family val="2"/>
        <scheme val="minor"/>
      </rPr>
      <t>(1</t>
    </r>
    <r>
      <rPr>
        <vertAlign val="superscript"/>
        <sz val="11"/>
        <color theme="1"/>
        <rFont val="Calibri"/>
        <family val="2"/>
      </rPr>
      <t>)</t>
    </r>
  </si>
  <si>
    <r>
      <t xml:space="preserve">Ptmos. y antic. clientela performing brutos </t>
    </r>
    <r>
      <rPr>
        <vertAlign val="superscript"/>
        <sz val="11"/>
        <color theme="1"/>
        <rFont val="Calibri"/>
        <family val="2"/>
        <scheme val="minor"/>
      </rPr>
      <t>(1</t>
    </r>
    <r>
      <rPr>
        <vertAlign val="superscript"/>
        <sz val="11"/>
        <color theme="1"/>
        <rFont val="Calibri"/>
        <family val="2"/>
      </rPr>
      <t>)</t>
    </r>
  </si>
  <si>
    <r>
      <t xml:space="preserve">Recursos de clientes minoristas </t>
    </r>
    <r>
      <rPr>
        <vertAlign val="superscript"/>
        <sz val="11"/>
        <color theme="1"/>
        <rFont val="Calibri"/>
        <family val="2"/>
      </rPr>
      <t>(1)</t>
    </r>
  </si>
  <si>
    <t>Fondos Propios</t>
  </si>
  <si>
    <t>Patrimonio Neto</t>
  </si>
  <si>
    <r>
      <t xml:space="preserve">Ratio de eficiencia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</si>
  <si>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Rentabilidad sobre los fondos propios tangibles ROTE </t>
    </r>
    <r>
      <rPr>
        <vertAlign val="superscript"/>
        <sz val="11"/>
        <color theme="1"/>
        <rFont val="Calibri"/>
        <family val="2"/>
        <scheme val="minor"/>
      </rPr>
      <t>(2)</t>
    </r>
  </si>
  <si>
    <t xml:space="preserve">Saldos dudosos (a) </t>
  </si>
  <si>
    <r>
      <t>Activos adjudicados Inmobiliarios brutos (b)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</si>
  <si>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>Activos no productivos -NPA- (a+b)</t>
  </si>
  <si>
    <t>Ratio de morosidad</t>
  </si>
  <si>
    <r>
      <t>Ratio de cobertura de la morosidad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</si>
  <si>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 xml:space="preserve">Ratio de cobertura de adjudicados Inmobiliarios </t>
  </si>
  <si>
    <t xml:space="preserve">Ratio de cobertura NPAs </t>
  </si>
  <si>
    <t xml:space="preserve">Coste del riesgo </t>
  </si>
  <si>
    <t>Ratio LtD</t>
  </si>
  <si>
    <t>Ratio de cobertura de liquidez (LCR)</t>
  </si>
  <si>
    <t>Ratio de financiación neta estable (NSFR)</t>
  </si>
  <si>
    <r>
      <t xml:space="preserve">Ratio CET1 </t>
    </r>
    <r>
      <rPr>
        <i/>
        <sz val="11"/>
        <color theme="1"/>
        <rFont val="Calibri"/>
        <family val="2"/>
        <scheme val="minor"/>
      </rPr>
      <t>phase in</t>
    </r>
  </si>
  <si>
    <r>
      <t>Ratio CET1</t>
    </r>
    <r>
      <rPr>
        <i/>
        <sz val="11"/>
        <color theme="1"/>
        <rFont val="Calibri"/>
        <family val="2"/>
        <scheme val="minor"/>
      </rPr>
      <t xml:space="preserve"> fully loaded</t>
    </r>
  </si>
  <si>
    <r>
      <t xml:space="preserve">Ratio de Capital Total </t>
    </r>
    <r>
      <rPr>
        <i/>
        <sz val="11"/>
        <color theme="1"/>
        <rFont val="Calibri"/>
        <family val="2"/>
        <scheme val="minor"/>
      </rPr>
      <t xml:space="preserve">phase in </t>
    </r>
  </si>
  <si>
    <r>
      <t>Ratio de Capital Total</t>
    </r>
    <r>
      <rPr>
        <i/>
        <sz val="11"/>
        <color theme="1"/>
        <rFont val="Calibri"/>
        <family val="2"/>
        <scheme val="minor"/>
      </rPr>
      <t xml:space="preserve"> fully loaded </t>
    </r>
  </si>
  <si>
    <t xml:space="preserve">Activos ponderados por riesgo (APRs) </t>
  </si>
  <si>
    <t xml:space="preserve">Ratio Texas </t>
  </si>
  <si>
    <t>RATIO DE MORA</t>
  </si>
  <si>
    <t>4T2022</t>
  </si>
  <si>
    <t>4T 2022</t>
  </si>
  <si>
    <t>Margen de intereses</t>
  </si>
  <si>
    <t xml:space="preserve">    Cesión temporal de activos</t>
  </si>
  <si>
    <t xml:space="preserve">      Cédulas hipotecarias</t>
  </si>
  <si>
    <t xml:space="preserve">      Otros valores</t>
  </si>
  <si>
    <t xml:space="preserve">      Pasivos subordinados</t>
  </si>
  <si>
    <t>Total recursos de balance</t>
  </si>
  <si>
    <t xml:space="preserve">  Fondos de pensiones</t>
  </si>
  <si>
    <t xml:space="preserve">  Seguros de ahorro</t>
  </si>
  <si>
    <t xml:space="preserve">  Otros patrimonios gestionados</t>
  </si>
  <si>
    <t>1T 2023</t>
  </si>
  <si>
    <t>* Excluyendo impacto del gravamen temporal a la banca que asciende a 63,8 millones de euros y se registra en el primer trimestre de 2023.</t>
  </si>
  <si>
    <t>%*</t>
  </si>
  <si>
    <t>Por seguros</t>
  </si>
  <si>
    <t>Por fondos de inversión</t>
  </si>
  <si>
    <t>Por planes de pensiones</t>
  </si>
  <si>
    <t>Margen Bruto</t>
  </si>
  <si>
    <t>Margen de explotación antes de saneamientos</t>
  </si>
  <si>
    <t>Resultado consolidado del período</t>
  </si>
  <si>
    <t>Activos no corrientes en venta y Otros activos</t>
  </si>
  <si>
    <t>TOTAL RATIO DE MORA</t>
  </si>
  <si>
    <t>2T 2023</t>
  </si>
  <si>
    <t>3T 2023</t>
  </si>
  <si>
    <t>(trimestres anteriores a junio de 2023 reexpresados por la primera aplicación de la NIIF 17)</t>
  </si>
  <si>
    <t>4T 2023</t>
  </si>
  <si>
    <t>Bajas</t>
  </si>
  <si>
    <t>Reclas</t>
  </si>
  <si>
    <t>(2) En el cálculo de la ratio de eficiencia y del ROTE se ha eliminado el impacto del gravamen temporal a la banca, que en 2023 asciende a 63,8 millones de euros. Sin eliminar el gravamen temporal a la banca, la ratio de eficiencia se situaría, al 31 de diciembre de 2023, en el 48,4% y el ROTE en el 4,2%.</t>
  </si>
  <si>
    <t>12M23 vs 12M22</t>
  </si>
  <si>
    <t xml:space="preserve">  Fondos de inversión</t>
  </si>
  <si>
    <t xml:space="preserve">Capital de nivel I ordinario (%) - CET 1 </t>
  </si>
  <si>
    <t>Total capital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</si>
</sst>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0.0\ \p\p"/>
    <numFmt numFmtId="166" formatCode="0\ \p\p"/>
    <numFmt numFmtId="167" formatCode="dd/mm/yy"/>
    <numFmt numFmtId="168" formatCode="#,##0.00000"/>
    <numFmt numFmtId="169" formatCode="\+0.0\ \p\p;\ \-0.0\ \p\p"/>
    <numFmt numFmtId="170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99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8"/>
      <color theme="1"/>
      <name val="Arial Narrow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0" xfId="0" applyFont="1"/>
    <xf numFmtId="0" fontId="0" fillId="0" borderId="0" xfId="0" quotePrefix="1"/>
    <xf numFmtId="3" fontId="0" fillId="0" borderId="0" xfId="0" applyNumberFormat="1"/>
    <xf numFmtId="3" fontId="3" fillId="0" borderId="0" xfId="0" applyNumberFormat="1" applyFont="1"/>
    <xf numFmtId="164" fontId="3" fillId="2" borderId="0" xfId="2" applyNumberFormat="1" applyFont="1" applyFill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7" fillId="0" borderId="0" xfId="0" applyFont="1"/>
    <xf numFmtId="0" fontId="8" fillId="0" borderId="0" xfId="0" applyFont="1"/>
    <xf numFmtId="0" fontId="0" fillId="3" borderId="0" xfId="0" applyFill="1"/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0" fillId="0" borderId="0" xfId="0" applyNumberFormat="1"/>
    <xf numFmtId="164" fontId="1" fillId="0" borderId="0" xfId="2" applyNumberFormat="1" applyFont="1"/>
    <xf numFmtId="0" fontId="9" fillId="4" borderId="0" xfId="0" applyFont="1" applyFill="1"/>
    <xf numFmtId="0" fontId="10" fillId="4" borderId="0" xfId="0" applyFont="1" applyFill="1"/>
    <xf numFmtId="3" fontId="10" fillId="4" borderId="0" xfId="0" applyNumberFormat="1" applyFont="1" applyFill="1"/>
    <xf numFmtId="164" fontId="10" fillId="4" borderId="0" xfId="0" applyNumberFormat="1" applyFont="1" applyFill="1"/>
    <xf numFmtId="3" fontId="9" fillId="4" borderId="0" xfId="0" applyNumberFormat="1" applyFont="1" applyFill="1"/>
    <xf numFmtId="164" fontId="9" fillId="4" borderId="0" xfId="0" applyNumberFormat="1" applyFont="1" applyFill="1"/>
    <xf numFmtId="164" fontId="9" fillId="4" borderId="0" xfId="2" applyNumberFormat="1" applyFont="1" applyFill="1"/>
    <xf numFmtId="0" fontId="9" fillId="5" borderId="0" xfId="0" applyFont="1" applyFill="1"/>
    <xf numFmtId="3" fontId="9" fillId="5" borderId="0" xfId="0" applyNumberFormat="1" applyFont="1" applyFill="1"/>
    <xf numFmtId="164" fontId="9" fillId="5" borderId="0" xfId="2" applyNumberFormat="1" applyFont="1" applyFill="1"/>
    <xf numFmtId="0" fontId="9" fillId="5" borderId="4" xfId="0" applyFont="1" applyFill="1" applyBorder="1"/>
    <xf numFmtId="3" fontId="9" fillId="5" borderId="4" xfId="0" applyNumberFormat="1" applyFont="1" applyFill="1" applyBorder="1"/>
    <xf numFmtId="164" fontId="9" fillId="5" borderId="4" xfId="2" applyNumberFormat="1" applyFont="1" applyFill="1" applyBorder="1"/>
    <xf numFmtId="164" fontId="3" fillId="0" borderId="0" xfId="2" applyNumberFormat="1" applyFont="1"/>
    <xf numFmtId="0" fontId="3" fillId="6" borderId="0" xfId="0" applyFont="1" applyFill="1" applyAlignment="1">
      <alignment horizontal="left" indent="1"/>
    </xf>
    <xf numFmtId="3" fontId="3" fillId="6" borderId="0" xfId="0" applyNumberFormat="1" applyFont="1" applyFill="1"/>
    <xf numFmtId="164" fontId="3" fillId="6" borderId="0" xfId="2" applyNumberFormat="1" applyFont="1" applyFill="1"/>
    <xf numFmtId="0" fontId="3" fillId="6" borderId="0" xfId="0" applyFont="1" applyFill="1" applyAlignment="1">
      <alignment horizontal="left" indent="2"/>
    </xf>
    <xf numFmtId="0" fontId="3" fillId="6" borderId="0" xfId="0" applyFont="1" applyFill="1"/>
    <xf numFmtId="0" fontId="3" fillId="6" borderId="5" xfId="0" applyFont="1" applyFill="1" applyBorder="1"/>
    <xf numFmtId="3" fontId="3" fillId="6" borderId="5" xfId="0" applyNumberFormat="1" applyFont="1" applyFill="1" applyBorder="1"/>
    <xf numFmtId="164" fontId="3" fillId="6" borderId="5" xfId="2" applyNumberFormat="1" applyFont="1" applyFill="1" applyBorder="1"/>
    <xf numFmtId="164" fontId="3" fillId="0" borderId="0" xfId="2" applyNumberFormat="1" applyFont="1" applyAlignment="1">
      <alignment horizontal="right"/>
    </xf>
    <xf numFmtId="164" fontId="3" fillId="6" borderId="0" xfId="2" applyNumberFormat="1" applyFont="1" applyFill="1" applyAlignment="1">
      <alignment horizontal="right"/>
    </xf>
    <xf numFmtId="164" fontId="3" fillId="6" borderId="5" xfId="2" applyNumberFormat="1" applyFont="1" applyFill="1" applyBorder="1" applyAlignment="1">
      <alignment horizontal="right"/>
    </xf>
    <xf numFmtId="164" fontId="9" fillId="4" borderId="0" xfId="2" applyNumberFormat="1" applyFont="1" applyFill="1" applyAlignment="1">
      <alignment horizontal="right"/>
    </xf>
    <xf numFmtId="0" fontId="11" fillId="0" borderId="0" xfId="0" applyFont="1"/>
    <xf numFmtId="0" fontId="9" fillId="7" borderId="5" xfId="0" applyFont="1" applyFill="1" applyBorder="1"/>
    <xf numFmtId="3" fontId="9" fillId="7" borderId="5" xfId="0" applyNumberFormat="1" applyFont="1" applyFill="1" applyBorder="1"/>
    <xf numFmtId="4" fontId="9" fillId="4" borderId="0" xfId="2" applyNumberFormat="1" applyFont="1" applyFill="1"/>
    <xf numFmtId="4" fontId="0" fillId="0" borderId="0" xfId="0" applyNumberFormat="1"/>
    <xf numFmtId="4" fontId="9" fillId="4" borderId="0" xfId="0" applyNumberFormat="1" applyFont="1" applyFill="1" applyAlignment="1">
      <alignment horizontal="right"/>
    </xf>
    <xf numFmtId="4" fontId="9" fillId="4" borderId="0" xfId="0" applyNumberFormat="1" applyFont="1" applyFill="1"/>
    <xf numFmtId="9" fontId="0" fillId="0" borderId="0" xfId="0" applyNumberFormat="1"/>
    <xf numFmtId="0" fontId="9" fillId="4" borderId="5" xfId="0" applyFont="1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9" fillId="3" borderId="6" xfId="0" applyFont="1" applyFill="1" applyBorder="1"/>
    <xf numFmtId="10" fontId="12" fillId="0" borderId="0" xfId="0" applyNumberFormat="1" applyFont="1"/>
    <xf numFmtId="165" fontId="0" fillId="0" borderId="0" xfId="0" applyNumberFormat="1"/>
    <xf numFmtId="0" fontId="5" fillId="0" borderId="0" xfId="0" applyFont="1" applyAlignment="1">
      <alignment vertical="top"/>
    </xf>
    <xf numFmtId="165" fontId="3" fillId="6" borderId="0" xfId="2" applyNumberFormat="1" applyFont="1" applyFill="1" applyAlignment="1">
      <alignment horizontal="right"/>
    </xf>
    <xf numFmtId="165" fontId="3" fillId="6" borderId="5" xfId="2" applyNumberFormat="1" applyFont="1" applyFill="1" applyBorder="1" applyAlignment="1">
      <alignment horizontal="right"/>
    </xf>
    <xf numFmtId="165" fontId="3" fillId="0" borderId="0" xfId="2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9" fillId="4" borderId="0" xfId="2" applyNumberFormat="1" applyFont="1" applyFill="1" applyAlignment="1">
      <alignment horizontal="right"/>
    </xf>
    <xf numFmtId="166" fontId="0" fillId="0" borderId="0" xfId="0" applyNumberFormat="1"/>
    <xf numFmtId="164" fontId="9" fillId="0" borderId="0" xfId="2" applyNumberFormat="1" applyFont="1" applyFill="1" applyBorder="1" applyAlignment="1">
      <alignment horizontal="right"/>
    </xf>
    <xf numFmtId="4" fontId="1" fillId="0" borderId="0" xfId="2" applyNumberFormat="1" applyFont="1"/>
    <xf numFmtId="0" fontId="0" fillId="8" borderId="0" xfId="0" applyFill="1"/>
    <xf numFmtId="164" fontId="1" fillId="0" borderId="0" xfId="2" applyNumberFormat="1" applyFont="1" applyAlignment="1">
      <alignment horizontal="right"/>
    </xf>
    <xf numFmtId="3" fontId="13" fillId="0" borderId="0" xfId="0" applyNumberFormat="1" applyFont="1"/>
    <xf numFmtId="4" fontId="5" fillId="0" borderId="0" xfId="0" applyNumberFormat="1" applyFont="1"/>
    <xf numFmtId="0" fontId="14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 indent="5"/>
    </xf>
    <xf numFmtId="0" fontId="16" fillId="3" borderId="0" xfId="1" applyFont="1" applyFill="1" applyAlignment="1">
      <alignment horizontal="left" vertical="center"/>
    </xf>
    <xf numFmtId="0" fontId="17" fillId="0" borderId="0" xfId="0" applyFont="1"/>
    <xf numFmtId="0" fontId="18" fillId="3" borderId="5" xfId="0" applyFont="1" applyFill="1" applyBorder="1"/>
    <xf numFmtId="168" fontId="0" fillId="0" borderId="0" xfId="0" applyNumberFormat="1"/>
    <xf numFmtId="0" fontId="13" fillId="0" borderId="0" xfId="0" applyFont="1"/>
    <xf numFmtId="0" fontId="0" fillId="0" borderId="0" xfId="0" applyAlignment="1">
      <alignment horizontal="left" indent="12"/>
    </xf>
    <xf numFmtId="14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right" wrapText="1"/>
    </xf>
    <xf numFmtId="0" fontId="0" fillId="0" borderId="0" xfId="0" applyAlignment="1">
      <alignment wrapText="1"/>
    </xf>
    <xf numFmtId="164" fontId="9" fillId="4" borderId="0" xfId="2" applyNumberFormat="1" applyFont="1" applyFill="1" applyBorder="1" applyAlignment="1">
      <alignment horizontal="right"/>
    </xf>
    <xf numFmtId="0" fontId="19" fillId="6" borderId="0" xfId="0" applyFont="1" applyFill="1"/>
    <xf numFmtId="3" fontId="19" fillId="6" borderId="0" xfId="0" applyNumberFormat="1" applyFont="1" applyFill="1"/>
    <xf numFmtId="4" fontId="19" fillId="6" borderId="0" xfId="2" applyNumberFormat="1" applyFont="1" applyFill="1"/>
    <xf numFmtId="4" fontId="19" fillId="6" borderId="0" xfId="0" applyNumberFormat="1" applyFont="1" applyFill="1"/>
    <xf numFmtId="0" fontId="19" fillId="5" borderId="6" xfId="0" applyFont="1" applyFill="1" applyBorder="1"/>
    <xf numFmtId="3" fontId="19" fillId="5" borderId="6" xfId="0" applyNumberFormat="1" applyFont="1" applyFill="1" applyBorder="1"/>
    <xf numFmtId="4" fontId="19" fillId="5" borderId="6" xfId="0" applyNumberFormat="1" applyFont="1" applyFill="1" applyBorder="1"/>
    <xf numFmtId="0" fontId="20" fillId="0" borderId="0" xfId="0" applyFont="1"/>
    <xf numFmtId="165" fontId="9" fillId="4" borderId="0" xfId="0" applyNumberFormat="1" applyFont="1" applyFill="1"/>
    <xf numFmtId="9" fontId="3" fillId="0" borderId="0" xfId="2" applyFont="1"/>
    <xf numFmtId="164" fontId="0" fillId="0" borderId="0" xfId="2" applyNumberFormat="1" applyFont="1" applyAlignment="1">
      <alignment horizontal="right"/>
    </xf>
    <xf numFmtId="0" fontId="9" fillId="7" borderId="0" xfId="0" applyFont="1" applyFill="1"/>
    <xf numFmtId="3" fontId="9" fillId="7" borderId="0" xfId="0" applyNumberFormat="1" applyFont="1" applyFill="1"/>
    <xf numFmtId="14" fontId="9" fillId="4" borderId="0" xfId="0" applyNumberFormat="1" applyFont="1" applyFill="1"/>
    <xf numFmtId="3" fontId="8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 wrapText="1"/>
    </xf>
    <xf numFmtId="164" fontId="13" fillId="3" borderId="0" xfId="2" applyNumberFormat="1" applyFont="1" applyFill="1"/>
    <xf numFmtId="164" fontId="13" fillId="0" borderId="0" xfId="2" applyNumberFormat="1" applyFont="1" applyFill="1"/>
    <xf numFmtId="0" fontId="5" fillId="0" borderId="0" xfId="0" applyFont="1" applyAlignment="1">
      <alignment vertical="center"/>
    </xf>
    <xf numFmtId="164" fontId="0" fillId="0" borderId="0" xfId="2" applyNumberFormat="1" applyFont="1"/>
    <xf numFmtId="169" fontId="11" fillId="2" borderId="0" xfId="0" applyNumberFormat="1" applyFont="1" applyFill="1"/>
    <xf numFmtId="0" fontId="18" fillId="3" borderId="0" xfId="0" applyFont="1" applyFill="1" applyAlignment="1">
      <alignment wrapText="1"/>
    </xf>
    <xf numFmtId="164" fontId="9" fillId="7" borderId="5" xfId="2" applyNumberFormat="1" applyFont="1" applyFill="1" applyBorder="1"/>
    <xf numFmtId="164" fontId="1" fillId="0" borderId="0" xfId="2" applyNumberFormat="1" applyFont="1" applyFill="1"/>
    <xf numFmtId="9" fontId="0" fillId="0" borderId="0" xfId="2" applyFont="1"/>
    <xf numFmtId="3" fontId="9" fillId="4" borderId="0" xfId="2" applyNumberFormat="1" applyFont="1" applyFill="1"/>
    <xf numFmtId="0" fontId="26" fillId="0" borderId="0" xfId="0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right"/>
    </xf>
    <xf numFmtId="10" fontId="13" fillId="0" borderId="0" xfId="2" applyNumberFormat="1" applyFont="1" applyFill="1"/>
    <xf numFmtId="9" fontId="1" fillId="0" borderId="0" xfId="2" applyFont="1" applyFill="1"/>
    <xf numFmtId="0" fontId="27" fillId="0" borderId="0" xfId="0" applyFont="1"/>
    <xf numFmtId="3" fontId="27" fillId="0" borderId="0" xfId="0" applyNumberFormat="1" applyFont="1"/>
    <xf numFmtId="164" fontId="0" fillId="0" borderId="0" xfId="2" applyNumberFormat="1" applyFont="1" applyFill="1"/>
    <xf numFmtId="0" fontId="13" fillId="0" borderId="0" xfId="0" applyFont="1" applyAlignment="1">
      <alignment horizontal="left" indent="2"/>
    </xf>
    <xf numFmtId="14" fontId="28" fillId="0" borderId="0" xfId="0" applyNumberFormat="1" applyFont="1"/>
    <xf numFmtId="0" fontId="28" fillId="0" borderId="0" xfId="0" applyFont="1"/>
    <xf numFmtId="3" fontId="3" fillId="6" borderId="0" xfId="2" applyNumberFormat="1" applyFont="1" applyFill="1" applyAlignment="1">
      <alignment horizontal="right"/>
    </xf>
    <xf numFmtId="3" fontId="3" fillId="6" borderId="5" xfId="2" applyNumberFormat="1" applyFont="1" applyFill="1" applyBorder="1" applyAlignment="1">
      <alignment horizontal="right"/>
    </xf>
    <xf numFmtId="170" fontId="9" fillId="4" borderId="0" xfId="0" applyNumberFormat="1" applyFont="1" applyFill="1"/>
    <xf numFmtId="170" fontId="0" fillId="0" borderId="0" xfId="0" applyNumberFormat="1"/>
    <xf numFmtId="170" fontId="19" fillId="6" borderId="0" xfId="0" applyNumberFormat="1" applyFont="1" applyFill="1"/>
    <xf numFmtId="0" fontId="21" fillId="0" borderId="0" xfId="0" applyFont="1" applyAlignment="1">
      <alignment horizontal="left" vertical="top" wrapText="1"/>
    </xf>
    <xf numFmtId="0" fontId="18" fillId="3" borderId="0" xfId="0" applyFont="1" applyFill="1" applyAlignment="1">
      <alignment horizontal="left" vertical="center" wrapText="1"/>
    </xf>
    <xf numFmtId="14" fontId="29" fillId="0" borderId="0" xfId="0" applyNumberFormat="1" applyFont="1"/>
    <xf numFmtId="0" fontId="0" fillId="0" borderId="0" xfId="0" applyAlignment="1">
      <alignment horizontal="left" wrapText="1"/>
    </xf>
    <xf numFmtId="0" fontId="9" fillId="3" borderId="0" xfId="0" applyFont="1" applyFill="1"/>
    <xf numFmtId="10" fontId="9" fillId="4" borderId="0" xfId="2" applyNumberFormat="1" applyFont="1" applyFill="1" applyBorder="1" applyAlignment="1">
      <alignment horizontal="right"/>
    </xf>
    <xf numFmtId="165" fontId="13" fillId="0" borderId="0" xfId="2" applyNumberFormat="1" applyFont="1" applyFill="1" applyAlignment="1">
      <alignment horizontal="right"/>
    </xf>
    <xf numFmtId="164" fontId="0" fillId="0" borderId="0" xfId="2" applyNumberFormat="1" applyFont="1" applyFill="1" applyAlignment="1">
      <alignment horizontal="right"/>
    </xf>
    <xf numFmtId="170" fontId="5" fillId="0" borderId="0" xfId="0" applyNumberFormat="1" applyFont="1"/>
    <xf numFmtId="170" fontId="27" fillId="0" borderId="0" xfId="0" applyNumberFormat="1" applyFont="1"/>
    <xf numFmtId="164" fontId="9" fillId="5" borderId="0" xfId="0" applyNumberFormat="1" applyFont="1" applyFill="1"/>
    <xf numFmtId="14" fontId="3" fillId="0" borderId="2" xfId="0" applyNumberFormat="1" applyFont="1" applyBorder="1" applyAlignment="1">
      <alignment horizontal="right" wrapText="1"/>
    </xf>
    <xf numFmtId="169" fontId="9" fillId="4" borderId="0" xfId="2" applyNumberFormat="1" applyFont="1" applyFill="1"/>
    <xf numFmtId="0" fontId="30" fillId="0" borderId="0" xfId="0" applyFont="1" applyAlignment="1">
      <alignment vertical="center"/>
    </xf>
    <xf numFmtId="14" fontId="31" fillId="0" borderId="0" xfId="0" applyNumberFormat="1" applyFont="1"/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18" fillId="3" borderId="0" xfId="0" applyFont="1" applyFill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unicajabanco.com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66675</xdr:rowOff>
    </xdr:from>
    <xdr:to>
      <xdr:col>2</xdr:col>
      <xdr:colOff>266700</xdr:colOff>
      <xdr:row>1</xdr:row>
      <xdr:rowOff>200025</xdr:rowOff>
    </xdr:to>
    <xdr:pic>
      <xdr:nvPicPr>
        <xdr:cNvPr id="1025" name="1 Imagen" descr="Unicaja Banc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66675"/>
          <a:ext cx="14287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214032</xdr:colOff>
      <xdr:row>0</xdr:row>
      <xdr:rowOff>94130</xdr:rowOff>
    </xdr:from>
    <xdr:to>
      <xdr:col>7</xdr:col>
      <xdr:colOff>156882</xdr:colOff>
      <xdr:row>2</xdr:row>
      <xdr:rowOff>86286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408208" y="94130"/>
          <a:ext cx="704850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705975</xdr:colOff>
      <xdr:row>1</xdr:row>
      <xdr:rowOff>0</xdr:rowOff>
    </xdr:from>
    <xdr:to>
      <xdr:col>7</xdr:col>
      <xdr:colOff>693649</xdr:colOff>
      <xdr:row>2</xdr:row>
      <xdr:rowOff>203387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9300887" y="212912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  <xdr:twoCellAnchor>
    <xdr:from>
      <xdr:col>0</xdr:col>
      <xdr:colOff>0</xdr:colOff>
      <xdr:row>56</xdr:row>
      <xdr:rowOff>142875</xdr:rowOff>
    </xdr:from>
    <xdr:to>
      <xdr:col>2</xdr:col>
      <xdr:colOff>504825</xdr:colOff>
      <xdr:row>76</xdr:row>
      <xdr:rowOff>171450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CE04257-04A0-052C-E98E-25D52266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34700"/>
          <a:ext cx="6124575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247650</xdr:colOff>
      <xdr:row>1</xdr:row>
      <xdr:rowOff>190500</xdr:rowOff>
    </xdr:from>
    <xdr:to>
      <xdr:col>21</xdr:col>
      <xdr:colOff>190500</xdr:colOff>
      <xdr:row>4</xdr:row>
      <xdr:rowOff>3362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0496550" y="190500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180975</xdr:rowOff>
    </xdr:from>
    <xdr:to>
      <xdr:col>9</xdr:col>
      <xdr:colOff>123825</xdr:colOff>
      <xdr:row>2</xdr:row>
      <xdr:rowOff>174812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715250" y="180975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0</xdr:row>
      <xdr:rowOff>123825</xdr:rowOff>
    </xdr:from>
    <xdr:to>
      <xdr:col>8</xdr:col>
      <xdr:colOff>171450</xdr:colOff>
      <xdr:row>2</xdr:row>
      <xdr:rowOff>117662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9048750" y="123825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190500</xdr:rowOff>
    </xdr:from>
    <xdr:to>
      <xdr:col>7</xdr:col>
      <xdr:colOff>257175</xdr:colOff>
      <xdr:row>2</xdr:row>
      <xdr:rowOff>193862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134225" y="190500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663543</xdr:colOff>
      <xdr:row>1</xdr:row>
      <xdr:rowOff>133350</xdr:rowOff>
    </xdr:from>
    <xdr:to>
      <xdr:col>7</xdr:col>
      <xdr:colOff>606393</xdr:colOff>
      <xdr:row>3</xdr:row>
      <xdr:rowOff>136712</xdr:rowOff>
    </xdr:to>
    <xdr:sp macro="" textlink="">
      <xdr:nvSpPr>
        <xdr:cNvPr id="5" name="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373626" y="334433"/>
          <a:ext cx="704850" cy="394946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305369</xdr:colOff>
      <xdr:row>1</xdr:row>
      <xdr:rowOff>47625</xdr:rowOff>
    </xdr:from>
    <xdr:to>
      <xdr:col>7</xdr:col>
      <xdr:colOff>248219</xdr:colOff>
      <xdr:row>3</xdr:row>
      <xdr:rowOff>50987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774340" y="249331"/>
          <a:ext cx="704850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494189</xdr:colOff>
      <xdr:row>1</xdr:row>
      <xdr:rowOff>142875</xdr:rowOff>
    </xdr:from>
    <xdr:to>
      <xdr:col>7</xdr:col>
      <xdr:colOff>437039</xdr:colOff>
      <xdr:row>3</xdr:row>
      <xdr:rowOff>146237</xdr:rowOff>
    </xdr:to>
    <xdr:sp macro="" textlink="">
      <xdr:nvSpPr>
        <xdr:cNvPr id="7" name="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383130" y="344581"/>
          <a:ext cx="592791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261665</xdr:colOff>
      <xdr:row>1</xdr:row>
      <xdr:rowOff>39220</xdr:rowOff>
    </xdr:from>
    <xdr:to>
      <xdr:col>7</xdr:col>
      <xdr:colOff>204515</xdr:colOff>
      <xdr:row>3</xdr:row>
      <xdr:rowOff>33057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150606" y="240926"/>
          <a:ext cx="704850" cy="397249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238133</xdr:colOff>
      <xdr:row>1</xdr:row>
      <xdr:rowOff>42582</xdr:rowOff>
    </xdr:from>
    <xdr:to>
      <xdr:col>7</xdr:col>
      <xdr:colOff>180983</xdr:colOff>
      <xdr:row>3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62958" y="242607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238133</xdr:colOff>
      <xdr:row>1</xdr:row>
      <xdr:rowOff>42582</xdr:rowOff>
    </xdr:from>
    <xdr:to>
      <xdr:col>7</xdr:col>
      <xdr:colOff>180983</xdr:colOff>
      <xdr:row>3</xdr:row>
      <xdr:rowOff>45944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149486" y="244288"/>
          <a:ext cx="704850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0</xdr:row>
      <xdr:rowOff>171450</xdr:rowOff>
    </xdr:from>
    <xdr:to>
      <xdr:col>11</xdr:col>
      <xdr:colOff>257175</xdr:colOff>
      <xdr:row>2</xdr:row>
      <xdr:rowOff>165287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58050" y="171450"/>
          <a:ext cx="771525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  <xdr:twoCellAnchor>
    <xdr:from>
      <xdr:col>10</xdr:col>
      <xdr:colOff>57150</xdr:colOff>
      <xdr:row>0</xdr:row>
      <xdr:rowOff>171450</xdr:rowOff>
    </xdr:from>
    <xdr:to>
      <xdr:col>11</xdr:col>
      <xdr:colOff>257175</xdr:colOff>
      <xdr:row>2</xdr:row>
      <xdr:rowOff>165287</xdr:rowOff>
    </xdr:to>
    <xdr:sp macro="" textlink="">
      <xdr:nvSpPr>
        <xdr:cNvPr id="2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66E95B-E89B-4FEE-8F4C-BB4B91AE240D}"/>
            </a:ext>
          </a:extLst>
        </xdr:cNvPr>
        <xdr:cNvSpPr/>
      </xdr:nvSpPr>
      <xdr:spPr>
        <a:xfrm>
          <a:off x="9575800" y="171450"/>
          <a:ext cx="796925" cy="3811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91335</xdr:colOff>
      <xdr:row>1</xdr:row>
      <xdr:rowOff>57150</xdr:rowOff>
    </xdr:from>
    <xdr:to>
      <xdr:col>7</xdr:col>
      <xdr:colOff>34184</xdr:colOff>
      <xdr:row>3</xdr:row>
      <xdr:rowOff>0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50923" y="258856"/>
          <a:ext cx="660026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showGridLines="0" showRowColHeaders="0" tabSelected="1" zoomScaleNormal="100" workbookViewId="0">
      <selection activeCell="E18" sqref="E18"/>
    </sheetView>
  </sheetViews>
  <sheetFormatPr baseColWidth="10" defaultColWidth="11.42578125" defaultRowHeight="15" x14ac:dyDescent="0.25"/>
  <cols>
    <col min="1" max="1" width="11.42578125" style="21" customWidth="1"/>
    <col min="2" max="2" width="41.5703125" style="21" bestFit="1" customWidth="1"/>
    <col min="3" max="3" width="11.42578125" style="21" customWidth="1"/>
  </cols>
  <sheetData>
    <row r="1" spans="2:2" ht="37.5" customHeight="1" x14ac:dyDescent="0.25">
      <c r="B1" s="79" t="s">
        <v>2</v>
      </c>
    </row>
    <row r="2" spans="2:2" ht="18.75" x14ac:dyDescent="0.25">
      <c r="B2" s="80"/>
    </row>
    <row r="3" spans="2:2" ht="20.100000000000001" customHeight="1" x14ac:dyDescent="0.25">
      <c r="B3" s="81" t="s">
        <v>9</v>
      </c>
    </row>
    <row r="4" spans="2:2" ht="20.100000000000001" customHeight="1" x14ac:dyDescent="0.25">
      <c r="B4" s="81" t="s">
        <v>10</v>
      </c>
    </row>
    <row r="5" spans="2:2" ht="20.100000000000001" customHeight="1" x14ac:dyDescent="0.25">
      <c r="B5" s="81" t="s">
        <v>11</v>
      </c>
    </row>
    <row r="6" spans="2:2" ht="20.100000000000001" customHeight="1" x14ac:dyDescent="0.25">
      <c r="B6" s="81" t="s">
        <v>12</v>
      </c>
    </row>
    <row r="7" spans="2:2" s="21" customFormat="1" ht="20.100000000000001" customHeight="1" x14ac:dyDescent="0.25">
      <c r="B7" s="81" t="s">
        <v>215</v>
      </c>
    </row>
    <row r="8" spans="2:2" s="21" customFormat="1" ht="20.100000000000001" customHeight="1" x14ac:dyDescent="0.25">
      <c r="B8" s="81" t="s">
        <v>208</v>
      </c>
    </row>
    <row r="9" spans="2:2" s="21" customFormat="1" ht="20.100000000000001" customHeight="1" x14ac:dyDescent="0.25">
      <c r="B9" s="81" t="s">
        <v>209</v>
      </c>
    </row>
    <row r="10" spans="2:2" s="21" customFormat="1" ht="20.100000000000001" customHeight="1" x14ac:dyDescent="0.25">
      <c r="B10" s="81" t="s">
        <v>210</v>
      </c>
    </row>
    <row r="11" spans="2:2" s="21" customFormat="1" ht="20.100000000000001" customHeight="1" x14ac:dyDescent="0.25">
      <c r="B11" s="81" t="s">
        <v>211</v>
      </c>
    </row>
    <row r="12" spans="2:2" s="21" customFormat="1" ht="20.100000000000001" customHeight="1" x14ac:dyDescent="0.25">
      <c r="B12" s="81" t="s">
        <v>212</v>
      </c>
    </row>
    <row r="13" spans="2:2" s="21" customFormat="1" ht="20.100000000000001" customHeight="1" x14ac:dyDescent="0.25">
      <c r="B13" s="81" t="s">
        <v>213</v>
      </c>
    </row>
    <row r="14" spans="2:2" s="21" customFormat="1" ht="20.100000000000001" customHeight="1" x14ac:dyDescent="0.25">
      <c r="B14" s="81" t="s">
        <v>214</v>
      </c>
    </row>
    <row r="15" spans="2:2" s="21" customFormat="1" ht="20.100000000000001" customHeight="1" x14ac:dyDescent="0.25">
      <c r="B15" s="81" t="s">
        <v>221</v>
      </c>
    </row>
    <row r="16" spans="2:2" s="21" customFormat="1" ht="20.100000000000001" customHeight="1" x14ac:dyDescent="0.25">
      <c r="B16" s="81" t="s">
        <v>222</v>
      </c>
    </row>
    <row r="17" spans="2:2" x14ac:dyDescent="0.25">
      <c r="B17" s="81"/>
    </row>
  </sheetData>
  <hyperlinks>
    <hyperlink ref="B3" location="Relevantes!A1" display="1. Datos Relevantes " xr:uid="{00000000-0004-0000-0000-000000000000}"/>
    <hyperlink ref="B4" location="Balance!A1" display="2. Total Balance" xr:uid="{00000000-0004-0000-0000-000001000000}"/>
    <hyperlink ref="B5" location="Recursos!A1" display="3. Recursos" xr:uid="{00000000-0004-0000-0000-000002000000}"/>
    <hyperlink ref="B6" location="'Credito Performing'!A1" display="4. Crédito performing" xr:uid="{00000000-0004-0000-0000-000003000000}"/>
    <hyperlink ref="B8" location="'Dudosos (I)'!A1" display="5. Dudosos (I)" xr:uid="{00000000-0004-0000-0000-000004000000}"/>
    <hyperlink ref="B10" location="'Adjudicados (I)'!A1" display="7. Adjudicados (I)" xr:uid="{00000000-0004-0000-0000-000005000000}"/>
    <hyperlink ref="B12" location="Resultados!A1" display="9. Resultados" xr:uid="{00000000-0004-0000-0000-000006000000}"/>
    <hyperlink ref="B13" location="'Rend &amp; Costes'!A1" display="10. Rendimientos y costes" xr:uid="{00000000-0004-0000-0000-000007000000}"/>
    <hyperlink ref="B14" location="Comisiones!A1" display="11. Comisiones" xr:uid="{00000000-0004-0000-0000-000008000000}"/>
    <hyperlink ref="B9" location="'Dudosos (II)'!A1" display="6. Dudosos (II)" xr:uid="{00000000-0004-0000-0000-000009000000}"/>
    <hyperlink ref="B11" location="'Adjudicados (II)'!A1" display="8. Adjudicados (II)" xr:uid="{00000000-0004-0000-0000-00000A000000}"/>
    <hyperlink ref="B7" location="'Riesgo de crédito por Stage'!A1" display="5. Riesgo de crédito por Stage" xr:uid="{00000000-0004-0000-0000-00000B000000}"/>
    <hyperlink ref="B15" location="'Dudosos (II)'!A1" display="6. Dudosos (II)" xr:uid="{00000000-0004-0000-0000-00000C000000}"/>
    <hyperlink ref="B16" location="Solvencia!A1" display="14. Solvencia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72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baseColWidth="10" defaultRowHeight="15" x14ac:dyDescent="0.25"/>
  <cols>
    <col min="1" max="1" width="51.42578125" customWidth="1"/>
    <col min="2" max="4" width="11.42578125" customWidth="1"/>
  </cols>
  <sheetData>
    <row r="1" spans="1:4" ht="15.75" x14ac:dyDescent="0.25">
      <c r="A1" s="19" t="s">
        <v>119</v>
      </c>
      <c r="B1" s="147"/>
      <c r="C1" s="147"/>
      <c r="D1" s="147"/>
    </row>
    <row r="2" spans="1:4" ht="15.75" thickBot="1" x14ac:dyDescent="0.3">
      <c r="A2" s="20" t="s">
        <v>46</v>
      </c>
      <c r="B2" s="22" t="s">
        <v>276</v>
      </c>
      <c r="C2" s="22" t="s">
        <v>274</v>
      </c>
      <c r="D2" s="22" t="s">
        <v>252</v>
      </c>
    </row>
    <row r="3" spans="1:4" x14ac:dyDescent="0.25">
      <c r="A3" s="1" t="s">
        <v>120</v>
      </c>
      <c r="B3" s="1"/>
      <c r="C3" s="1"/>
      <c r="D3" s="1"/>
    </row>
    <row r="4" spans="1:4" x14ac:dyDescent="0.25">
      <c r="A4" s="33" t="s">
        <v>121</v>
      </c>
      <c r="B4" s="34">
        <v>1597.3278418099956</v>
      </c>
      <c r="C4" s="34">
        <v>1698.2551229599917</v>
      </c>
      <c r="D4" s="34">
        <v>1886.7404980199885</v>
      </c>
    </row>
    <row r="5" spans="1:4" x14ac:dyDescent="0.25">
      <c r="A5" t="s">
        <v>109</v>
      </c>
      <c r="B5" s="12">
        <v>25.386692620006215</v>
      </c>
      <c r="C5" s="12">
        <v>15.83372688000342</v>
      </c>
      <c r="D5" s="12">
        <v>40.95821252999626</v>
      </c>
    </row>
    <row r="6" spans="1:4" x14ac:dyDescent="0.25">
      <c r="A6" t="s">
        <v>278</v>
      </c>
      <c r="B6" s="12">
        <v>31.643631490000004</v>
      </c>
      <c r="C6" s="12">
        <v>-0.85726833999999918</v>
      </c>
      <c r="D6" s="12">
        <v>113.26390925</v>
      </c>
    </row>
    <row r="7" spans="1:4" x14ac:dyDescent="0.25">
      <c r="A7" t="s">
        <v>110</v>
      </c>
      <c r="B7" s="12">
        <v>-171.54286711999998</v>
      </c>
      <c r="C7" s="12">
        <v>-115.90373968999955</v>
      </c>
      <c r="D7" s="12">
        <v>-207.89406511999977</v>
      </c>
    </row>
    <row r="8" spans="1:4" x14ac:dyDescent="0.25">
      <c r="A8" t="s">
        <v>277</v>
      </c>
      <c r="B8" s="12">
        <v>-229.32055677</v>
      </c>
      <c r="C8" s="12">
        <v>0</v>
      </c>
      <c r="D8" s="12">
        <v>0</v>
      </c>
    </row>
    <row r="9" spans="1:4" x14ac:dyDescent="0.25">
      <c r="A9" s="26" t="s">
        <v>122</v>
      </c>
      <c r="B9" s="30">
        <v>1253.4947420300018</v>
      </c>
      <c r="C9" s="30">
        <v>1597.3278418099956</v>
      </c>
      <c r="D9" s="30">
        <v>1833.068554679985</v>
      </c>
    </row>
    <row r="10" spans="1:4" x14ac:dyDescent="0.25">
      <c r="A10" s="1" t="s">
        <v>123</v>
      </c>
      <c r="B10" s="100">
        <v>0.10739364996331495</v>
      </c>
      <c r="C10" s="100">
        <v>6.8248720774051849E-2</v>
      </c>
      <c r="D10" s="100">
        <v>0.11018688862520896</v>
      </c>
    </row>
    <row r="11" spans="1:4" x14ac:dyDescent="0.25">
      <c r="B11" s="122"/>
      <c r="C11" s="122"/>
      <c r="D11" s="122"/>
    </row>
    <row r="72" spans="1:4" x14ac:dyDescent="0.25">
      <c r="A72" s="75"/>
      <c r="B72" s="75"/>
      <c r="C72" s="75"/>
      <c r="D72" s="75"/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7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72.7109375" customWidth="1"/>
    <col min="2" max="2" width="11.5703125" customWidth="1"/>
    <col min="3" max="3" width="11.28515625" bestFit="1" customWidth="1"/>
    <col min="4" max="4" width="11.28515625" customWidth="1"/>
    <col min="5" max="5" width="11.28515625" bestFit="1" customWidth="1"/>
    <col min="6" max="8" width="10.7109375" customWidth="1"/>
  </cols>
  <sheetData>
    <row r="1" spans="1:6" ht="16.5" customHeight="1" x14ac:dyDescent="0.25">
      <c r="A1" s="82" t="s">
        <v>13</v>
      </c>
      <c r="B1" s="82"/>
      <c r="D1" s="151" t="s">
        <v>124</v>
      </c>
      <c r="E1" s="151"/>
      <c r="F1" s="151"/>
    </row>
    <row r="2" spans="1:6" x14ac:dyDescent="0.25">
      <c r="A2" s="20" t="s">
        <v>46</v>
      </c>
      <c r="B2" s="8">
        <v>45291</v>
      </c>
      <c r="C2" s="8">
        <v>44926</v>
      </c>
      <c r="D2" s="9" t="s">
        <v>125</v>
      </c>
      <c r="E2" s="9" t="s">
        <v>126</v>
      </c>
      <c r="F2" s="3" t="s">
        <v>264</v>
      </c>
    </row>
    <row r="3" spans="1:6" ht="22.5" customHeight="1" x14ac:dyDescent="0.25">
      <c r="A3" t="s">
        <v>127</v>
      </c>
      <c r="B3" s="12">
        <v>2345.9038610000002</v>
      </c>
      <c r="C3" s="12">
        <v>1274.9904977599997</v>
      </c>
      <c r="D3" s="12">
        <v>1070.9133632400005</v>
      </c>
      <c r="E3" s="110">
        <v>0.83993830943953118</v>
      </c>
      <c r="F3" s="110"/>
    </row>
    <row r="4" spans="1:6" x14ac:dyDescent="0.25">
      <c r="A4" t="s">
        <v>128</v>
      </c>
      <c r="B4" s="12">
        <v>-992.67445520400304</v>
      </c>
      <c r="C4" s="12">
        <v>-201.59700000000001</v>
      </c>
      <c r="D4" s="12">
        <v>-791.07745520400306</v>
      </c>
      <c r="E4" s="110">
        <v>3.9240537071682766</v>
      </c>
      <c r="F4" s="110"/>
    </row>
    <row r="5" spans="1:6" x14ac:dyDescent="0.25">
      <c r="A5" s="26" t="s">
        <v>129</v>
      </c>
      <c r="B5" s="30">
        <v>1353.229405796</v>
      </c>
      <c r="C5" s="30">
        <v>1073.3934977599997</v>
      </c>
      <c r="D5" s="30">
        <v>279.83590803600032</v>
      </c>
      <c r="E5" s="32">
        <v>0.26070207116027161</v>
      </c>
      <c r="F5" s="32">
        <v>0.26070207116027166</v>
      </c>
    </row>
    <row r="6" spans="1:6" x14ac:dyDescent="0.25">
      <c r="A6" t="s">
        <v>130</v>
      </c>
      <c r="B6" s="12">
        <v>24.566561</v>
      </c>
      <c r="C6" s="12">
        <v>18.435021959999997</v>
      </c>
      <c r="D6" s="12">
        <v>6.1315390400000034</v>
      </c>
      <c r="E6" s="110">
        <v>0.33260275215858787</v>
      </c>
      <c r="F6" s="110"/>
    </row>
    <row r="7" spans="1:6" x14ac:dyDescent="0.25">
      <c r="A7" t="s">
        <v>131</v>
      </c>
      <c r="B7" s="12">
        <v>91.946065083700006</v>
      </c>
      <c r="C7" s="12">
        <v>80.302379250000001</v>
      </c>
      <c r="D7" s="12">
        <v>11.643685833700005</v>
      </c>
      <c r="E7" s="110">
        <v>0.14499801802198786</v>
      </c>
      <c r="F7" s="110"/>
    </row>
    <row r="8" spans="1:6" x14ac:dyDescent="0.25">
      <c r="A8" t="s">
        <v>132</v>
      </c>
      <c r="B8" s="12">
        <v>533.42432499999995</v>
      </c>
      <c r="C8" s="12">
        <v>525.03200000000004</v>
      </c>
      <c r="D8" s="12">
        <v>8.3923249999999143</v>
      </c>
      <c r="E8" s="110">
        <v>1.598440666473646E-2</v>
      </c>
      <c r="F8" s="110"/>
    </row>
    <row r="9" spans="1:6" x14ac:dyDescent="0.25">
      <c r="A9" t="s">
        <v>133</v>
      </c>
      <c r="B9" s="12">
        <v>19.974121489999995</v>
      </c>
      <c r="C9" s="12">
        <v>52.437789870000017</v>
      </c>
      <c r="D9" s="12">
        <v>-32.463668380000023</v>
      </c>
      <c r="E9" s="110">
        <v>-0.61908918092241505</v>
      </c>
      <c r="F9" s="110"/>
    </row>
    <row r="10" spans="1:6" x14ac:dyDescent="0.25">
      <c r="A10" t="s">
        <v>134</v>
      </c>
      <c r="B10" s="12">
        <v>-247.5930001258622</v>
      </c>
      <c r="C10" s="12">
        <v>-143.84302400000001</v>
      </c>
      <c r="D10" s="12">
        <v>-103.74997612586219</v>
      </c>
      <c r="E10" s="110">
        <v>0.72127221217111082</v>
      </c>
      <c r="F10" s="110"/>
    </row>
    <row r="11" spans="1:6" x14ac:dyDescent="0.25">
      <c r="A11" s="26" t="s">
        <v>135</v>
      </c>
      <c r="B11" s="30">
        <v>1775.5474782438378</v>
      </c>
      <c r="C11" s="30">
        <v>1605.7576648399997</v>
      </c>
      <c r="D11" s="30">
        <v>169.78981340383802</v>
      </c>
      <c r="E11" s="32">
        <v>0.10573813043000867</v>
      </c>
      <c r="F11" s="32">
        <v>0.14549778299026062</v>
      </c>
    </row>
    <row r="12" spans="1:6" x14ac:dyDescent="0.25">
      <c r="A12" t="s">
        <v>136</v>
      </c>
      <c r="B12" s="12">
        <v>-768.05136022000011</v>
      </c>
      <c r="C12" s="12">
        <v>-771.27496400000007</v>
      </c>
      <c r="D12" s="12">
        <v>3.2236037799999622</v>
      </c>
      <c r="E12" s="110">
        <v>-4.1795778813844163E-3</v>
      </c>
      <c r="F12" s="110"/>
    </row>
    <row r="13" spans="1:6" x14ac:dyDescent="0.25">
      <c r="A13" s="7" t="s">
        <v>137</v>
      </c>
      <c r="B13" s="12">
        <v>-486.76163400000002</v>
      </c>
      <c r="C13" s="12">
        <v>-506.12682900000004</v>
      </c>
      <c r="D13" s="12">
        <v>19.365195000000028</v>
      </c>
      <c r="E13" s="110">
        <v>-3.8261546099544998E-2</v>
      </c>
      <c r="F13" s="110"/>
    </row>
    <row r="14" spans="1:6" x14ac:dyDescent="0.25">
      <c r="A14" s="7" t="s">
        <v>138</v>
      </c>
      <c r="B14" s="12">
        <v>-281.28972622000003</v>
      </c>
      <c r="C14" s="12">
        <v>-265.14813500000002</v>
      </c>
      <c r="D14" s="12">
        <v>-16.141591220000009</v>
      </c>
      <c r="E14" s="110">
        <v>6.0877634383511722E-2</v>
      </c>
      <c r="F14" s="110"/>
    </row>
    <row r="15" spans="1:6" x14ac:dyDescent="0.25">
      <c r="A15" t="s">
        <v>139</v>
      </c>
      <c r="B15" s="12">
        <v>-90.502153755857208</v>
      </c>
      <c r="C15" s="12">
        <v>-90.4</v>
      </c>
      <c r="D15" s="12">
        <v>-0.1021537558572021</v>
      </c>
      <c r="E15" s="110">
        <v>1.1300194231991382E-3</v>
      </c>
      <c r="F15" s="110"/>
    </row>
    <row r="16" spans="1:6" x14ac:dyDescent="0.25">
      <c r="A16" s="26" t="s">
        <v>140</v>
      </c>
      <c r="B16" s="30">
        <v>916.99396426798046</v>
      </c>
      <c r="C16" s="30">
        <v>744.08270083999969</v>
      </c>
      <c r="D16" s="30">
        <v>172.91126342798077</v>
      </c>
      <c r="E16" s="32">
        <v>0.23238178126272813</v>
      </c>
      <c r="F16" s="32">
        <v>0.31818456471398382</v>
      </c>
    </row>
    <row r="17" spans="1:7" x14ac:dyDescent="0.25">
      <c r="A17" t="s">
        <v>141</v>
      </c>
      <c r="B17" s="12">
        <v>-114.15475049</v>
      </c>
      <c r="C17" s="12">
        <v>-93.918999999999997</v>
      </c>
      <c r="D17" s="12">
        <v>-20.235750490000001</v>
      </c>
      <c r="E17" s="110">
        <v>0.21545960338163739</v>
      </c>
      <c r="F17" s="110"/>
    </row>
    <row r="18" spans="1:7" x14ac:dyDescent="0.25">
      <c r="A18" t="s">
        <v>142</v>
      </c>
      <c r="B18" s="12">
        <v>-146.24721319</v>
      </c>
      <c r="C18" s="12">
        <v>-214.13262855733342</v>
      </c>
      <c r="D18" s="12">
        <v>67.885415367333422</v>
      </c>
      <c r="E18" s="110">
        <v>-0.31702508779112704</v>
      </c>
      <c r="F18" s="110"/>
    </row>
    <row r="19" spans="1:7" x14ac:dyDescent="0.25">
      <c r="A19" s="26" t="s">
        <v>143</v>
      </c>
      <c r="B19" s="30">
        <v>656.59200058798046</v>
      </c>
      <c r="C19" s="30">
        <v>436.03107228266629</v>
      </c>
      <c r="D19" s="30">
        <v>220.56092830531418</v>
      </c>
      <c r="E19" s="32">
        <v>0.50583763939265991</v>
      </c>
      <c r="F19" s="32">
        <v>0.65225923846762579</v>
      </c>
    </row>
    <row r="20" spans="1:7" x14ac:dyDescent="0.25">
      <c r="A20" t="s">
        <v>144</v>
      </c>
      <c r="B20" s="12">
        <v>-286.02316064000001</v>
      </c>
      <c r="C20" s="12">
        <v>-53.188000000000002</v>
      </c>
      <c r="D20" s="12">
        <v>-232.83516064000003</v>
      </c>
      <c r="E20" s="110">
        <v>4.377588189817252</v>
      </c>
      <c r="F20" s="110"/>
    </row>
    <row r="21" spans="1:7" x14ac:dyDescent="0.25">
      <c r="A21" s="26" t="s">
        <v>145</v>
      </c>
      <c r="B21" s="30">
        <v>370.56883994798045</v>
      </c>
      <c r="C21" s="30">
        <v>382.8430722826663</v>
      </c>
      <c r="D21" s="30">
        <v>-12.274232334685848</v>
      </c>
      <c r="E21" s="32">
        <v>-3.2060740348524207E-2</v>
      </c>
      <c r="F21" s="32">
        <v>0.13470306307968971</v>
      </c>
    </row>
    <row r="22" spans="1:7" x14ac:dyDescent="0.25">
      <c r="A22" t="s">
        <v>146</v>
      </c>
      <c r="B22" s="12">
        <v>-104.03723092738301</v>
      </c>
      <c r="C22" s="12">
        <v>-105.27542406293115</v>
      </c>
      <c r="D22" s="12">
        <v>1.2381931355481441</v>
      </c>
      <c r="E22" s="110">
        <v>-1.1761464240770778E-2</v>
      </c>
      <c r="F22" s="110"/>
    </row>
    <row r="23" spans="1:7" x14ac:dyDescent="0.25">
      <c r="A23" s="26" t="s">
        <v>147</v>
      </c>
      <c r="B23" s="30">
        <v>266.53160902059744</v>
      </c>
      <c r="C23" s="30">
        <v>277.56764821973513</v>
      </c>
      <c r="D23" s="30">
        <v>-11.03603919913769</v>
      </c>
      <c r="E23" s="32">
        <v>-3.975981808370211E-2</v>
      </c>
      <c r="F23" s="32">
        <v>0.1902539002277992</v>
      </c>
    </row>
    <row r="24" spans="1:7" ht="15" customHeight="1" x14ac:dyDescent="0.25">
      <c r="A24" t="s">
        <v>148</v>
      </c>
      <c r="B24" s="12"/>
      <c r="C24" s="12"/>
      <c r="D24" s="12"/>
      <c r="E24" s="110"/>
      <c r="F24" s="110"/>
    </row>
    <row r="25" spans="1:7" ht="15.75" thickBot="1" x14ac:dyDescent="0.3">
      <c r="A25" s="26" t="s">
        <v>149</v>
      </c>
      <c r="B25" s="30">
        <v>266.53160902059744</v>
      </c>
      <c r="C25" s="30">
        <v>277.56764821973513</v>
      </c>
      <c r="D25" s="30">
        <v>-11.03603919913769</v>
      </c>
      <c r="E25" s="32">
        <v>-3.975981808370211E-2</v>
      </c>
      <c r="F25" s="32">
        <v>0.1902539002277992</v>
      </c>
    </row>
    <row r="26" spans="1:7" x14ac:dyDescent="0.25">
      <c r="A26" s="53" t="s">
        <v>150</v>
      </c>
      <c r="B26" s="54">
        <v>266.53160902059744</v>
      </c>
      <c r="C26" s="54">
        <v>277.56764821973513</v>
      </c>
      <c r="D26" s="54">
        <v>-11.03603919913769</v>
      </c>
      <c r="E26" s="113">
        <v>-3.975981808370211E-2</v>
      </c>
      <c r="F26" s="113">
        <v>0.1900940586530171</v>
      </c>
    </row>
    <row r="27" spans="1:7" ht="14.45" customHeight="1" x14ac:dyDescent="0.25">
      <c r="A27" s="150" t="s">
        <v>263</v>
      </c>
      <c r="B27" s="150"/>
      <c r="C27" s="150"/>
      <c r="D27" s="150"/>
      <c r="E27" s="150"/>
      <c r="F27" s="150"/>
    </row>
    <row r="28" spans="1:7" x14ac:dyDescent="0.25">
      <c r="B28" s="136"/>
      <c r="C28" s="136"/>
      <c r="D28" s="136"/>
      <c r="E28" s="136"/>
      <c r="F28" s="136"/>
    </row>
    <row r="29" spans="1:7" x14ac:dyDescent="0.25">
      <c r="A29" s="146" t="s">
        <v>275</v>
      </c>
      <c r="B29" s="135">
        <v>45291</v>
      </c>
      <c r="C29" s="135">
        <v>45199</v>
      </c>
      <c r="D29" s="135">
        <v>45107</v>
      </c>
      <c r="E29" s="135">
        <v>45016</v>
      </c>
      <c r="F29" s="135">
        <v>44926</v>
      </c>
      <c r="G29" s="73"/>
    </row>
    <row r="30" spans="1:7" x14ac:dyDescent="0.25">
      <c r="A30" s="1" t="s">
        <v>46</v>
      </c>
      <c r="B30" s="9" t="s">
        <v>276</v>
      </c>
      <c r="C30" s="9" t="s">
        <v>274</v>
      </c>
      <c r="D30" s="9" t="s">
        <v>273</v>
      </c>
      <c r="E30" s="9" t="s">
        <v>262</v>
      </c>
      <c r="F30" s="9" t="s">
        <v>252</v>
      </c>
    </row>
    <row r="31" spans="1:7" x14ac:dyDescent="0.25">
      <c r="A31" t="s">
        <v>127</v>
      </c>
      <c r="B31" s="12">
        <v>664.96437200000014</v>
      </c>
      <c r="C31" s="12">
        <v>613.74248900000021</v>
      </c>
      <c r="D31" s="12">
        <v>584.92620836999981</v>
      </c>
      <c r="E31" s="12">
        <v>482.27079163000002</v>
      </c>
      <c r="F31" s="12">
        <v>382.0942662599997</v>
      </c>
    </row>
    <row r="32" spans="1:7" x14ac:dyDescent="0.25">
      <c r="A32" t="s">
        <v>128</v>
      </c>
      <c r="B32" s="12">
        <v>-284.77432001400302</v>
      </c>
      <c r="C32" s="12">
        <v>-256.36813518999998</v>
      </c>
      <c r="D32" s="12">
        <v>-264.346</v>
      </c>
      <c r="E32" s="12">
        <v>-187.18600000000001</v>
      </c>
      <c r="F32" s="12">
        <v>-84.913264890000008</v>
      </c>
    </row>
    <row r="33" spans="1:8" x14ac:dyDescent="0.25">
      <c r="A33" s="26" t="s">
        <v>129</v>
      </c>
      <c r="B33" s="30">
        <v>380.19005198600001</v>
      </c>
      <c r="C33" s="30">
        <v>357.37435380999995</v>
      </c>
      <c r="D33" s="30">
        <v>320.58020836999998</v>
      </c>
      <c r="E33" s="30">
        <v>295.08479162999998</v>
      </c>
      <c r="F33" s="30">
        <v>297.18100136999976</v>
      </c>
      <c r="H33" s="110"/>
    </row>
    <row r="34" spans="1:8" x14ac:dyDescent="0.25">
      <c r="A34" t="s">
        <v>130</v>
      </c>
      <c r="B34" s="12">
        <v>3.510999999999348E-3</v>
      </c>
      <c r="C34" s="12">
        <v>6.3740500000000004</v>
      </c>
      <c r="D34" s="12">
        <v>18.102</v>
      </c>
      <c r="E34" s="12">
        <v>8.6999999999999994E-2</v>
      </c>
      <c r="F34" s="12">
        <v>2.5259927449999982</v>
      </c>
    </row>
    <row r="35" spans="1:8" x14ac:dyDescent="0.25">
      <c r="A35" t="s">
        <v>131</v>
      </c>
      <c r="B35" s="12">
        <v>29.143240134799996</v>
      </c>
      <c r="C35" s="12">
        <v>14.748824948900003</v>
      </c>
      <c r="D35" s="12">
        <v>34.436</v>
      </c>
      <c r="E35" s="12">
        <v>13.618</v>
      </c>
      <c r="F35" s="12">
        <v>23.064048469299998</v>
      </c>
    </row>
    <row r="36" spans="1:8" x14ac:dyDescent="0.25">
      <c r="A36" t="s">
        <v>132</v>
      </c>
      <c r="B36" s="12">
        <v>132.7743419999999</v>
      </c>
      <c r="C36" s="12">
        <v>131.54898299999999</v>
      </c>
      <c r="D36" s="12">
        <v>134.148</v>
      </c>
      <c r="E36" s="12">
        <v>134.953</v>
      </c>
      <c r="F36" s="12">
        <v>130.85137600000002</v>
      </c>
    </row>
    <row r="37" spans="1:8" x14ac:dyDescent="0.25">
      <c r="A37" t="s">
        <v>133</v>
      </c>
      <c r="B37" s="12">
        <v>4.4741619999999926</v>
      </c>
      <c r="C37" s="12">
        <v>7.1569594900000002</v>
      </c>
      <c r="D37" s="12">
        <v>-0.28099999999999703</v>
      </c>
      <c r="E37" s="12">
        <v>8.6239999999999988</v>
      </c>
      <c r="F37" s="12">
        <v>17.38998164500001</v>
      </c>
    </row>
    <row r="38" spans="1:8" x14ac:dyDescent="0.25">
      <c r="A38" t="s">
        <v>151</v>
      </c>
      <c r="B38" s="12">
        <v>-104.48698976586221</v>
      </c>
      <c r="C38" s="12">
        <v>-14.418010360000011</v>
      </c>
      <c r="D38" s="12">
        <v>-49.233208369999971</v>
      </c>
      <c r="E38" s="12">
        <v>-79.454791630000017</v>
      </c>
      <c r="F38" s="12">
        <v>-123.94969820970532</v>
      </c>
    </row>
    <row r="39" spans="1:8" x14ac:dyDescent="0.25">
      <c r="A39" s="26" t="s">
        <v>135</v>
      </c>
      <c r="B39" s="30">
        <v>442.09831735493788</v>
      </c>
      <c r="C39" s="30">
        <v>502.7851608888999</v>
      </c>
      <c r="D39" s="30">
        <v>457.75199999999995</v>
      </c>
      <c r="E39" s="30">
        <v>372.91199999999992</v>
      </c>
      <c r="F39" s="30">
        <v>347.0627020195945</v>
      </c>
    </row>
    <row r="40" spans="1:8" x14ac:dyDescent="0.25">
      <c r="A40" t="s">
        <v>136</v>
      </c>
      <c r="B40" s="12">
        <v>-195.46313479000014</v>
      </c>
      <c r="C40" s="12">
        <v>-189.10822543</v>
      </c>
      <c r="D40" s="12">
        <v>-193.03299999999999</v>
      </c>
      <c r="E40" s="12">
        <v>-190.447</v>
      </c>
      <c r="F40" s="12">
        <v>-185.72271840999997</v>
      </c>
    </row>
    <row r="41" spans="1:8" x14ac:dyDescent="0.25">
      <c r="A41" s="7" t="s">
        <v>137</v>
      </c>
      <c r="B41" s="12">
        <v>-122.70697171</v>
      </c>
      <c r="C41" s="12">
        <v>-120.15066229000001</v>
      </c>
      <c r="D41" s="12">
        <v>-124.333</v>
      </c>
      <c r="E41" s="12">
        <v>-119.571</v>
      </c>
      <c r="F41" s="12">
        <v>-123.39594699999998</v>
      </c>
    </row>
    <row r="42" spans="1:8" x14ac:dyDescent="0.25">
      <c r="A42" s="7" t="s">
        <v>138</v>
      </c>
      <c r="B42" s="12">
        <v>-72.75616308000005</v>
      </c>
      <c r="C42" s="12">
        <v>-68.957563139999991</v>
      </c>
      <c r="D42" s="12">
        <v>-68.699999999999989</v>
      </c>
      <c r="E42" s="12">
        <v>-70.876000000000005</v>
      </c>
      <c r="F42" s="12">
        <v>-62.326771409999992</v>
      </c>
    </row>
    <row r="43" spans="1:8" x14ac:dyDescent="0.25">
      <c r="A43" t="s">
        <v>139</v>
      </c>
      <c r="B43" s="12">
        <v>-21.698469095857213</v>
      </c>
      <c r="C43" s="12">
        <v>-23.706684660000001</v>
      </c>
      <c r="D43" s="12">
        <v>-23.112000000000002</v>
      </c>
      <c r="E43" s="12">
        <v>-21.984999999999999</v>
      </c>
      <c r="F43" s="12">
        <v>-22.266774590000011</v>
      </c>
    </row>
    <row r="44" spans="1:8" x14ac:dyDescent="0.25">
      <c r="A44" s="26" t="s">
        <v>140</v>
      </c>
      <c r="B44" s="30">
        <v>224.9367134690807</v>
      </c>
      <c r="C44" s="30">
        <v>289.97025079889988</v>
      </c>
      <c r="D44" s="30">
        <v>241.60699999999994</v>
      </c>
      <c r="E44" s="30">
        <v>160.4799999999999</v>
      </c>
      <c r="F44" s="30">
        <v>139.07320901959451</v>
      </c>
    </row>
    <row r="45" spans="1:8" x14ac:dyDescent="0.25">
      <c r="A45" t="s">
        <v>141</v>
      </c>
      <c r="B45" s="12">
        <v>-26.648727739999998</v>
      </c>
      <c r="C45" s="12">
        <v>-25.062022749999997</v>
      </c>
      <c r="D45" s="12">
        <v>-29.823</v>
      </c>
      <c r="E45" s="12">
        <v>-32.621000000000002</v>
      </c>
      <c r="F45" s="12">
        <v>-10.322956999999988</v>
      </c>
    </row>
    <row r="46" spans="1:8" x14ac:dyDescent="0.25">
      <c r="A46" t="s">
        <v>142</v>
      </c>
      <c r="B46" s="12">
        <v>-33.858935479999978</v>
      </c>
      <c r="C46" s="12">
        <v>-36.776277710000009</v>
      </c>
      <c r="D46" s="12">
        <v>-40.452999999999996</v>
      </c>
      <c r="E46" s="12">
        <v>-35.158999999999999</v>
      </c>
      <c r="F46" s="12">
        <v>-85.312287193961339</v>
      </c>
    </row>
    <row r="47" spans="1:8" x14ac:dyDescent="0.25">
      <c r="A47" s="26" t="s">
        <v>143</v>
      </c>
      <c r="B47" s="30">
        <v>164.4290502490808</v>
      </c>
      <c r="C47" s="30">
        <v>228.13195033889988</v>
      </c>
      <c r="D47" s="30">
        <v>171.33099999999993</v>
      </c>
      <c r="E47" s="30">
        <v>92.699999999999903</v>
      </c>
      <c r="F47" s="30">
        <v>43.437964825633202</v>
      </c>
    </row>
    <row r="48" spans="1:8" x14ac:dyDescent="0.25">
      <c r="A48" t="s">
        <v>144</v>
      </c>
      <c r="B48" s="12">
        <v>-206.72548499999999</v>
      </c>
      <c r="C48" s="12">
        <v>-37.882675640000002</v>
      </c>
      <c r="D48" s="12">
        <v>-21.330000000000002</v>
      </c>
      <c r="E48" s="12">
        <v>-20.084999999999997</v>
      </c>
      <c r="F48" s="12">
        <v>-31.775719000000002</v>
      </c>
    </row>
    <row r="49" spans="1:6" x14ac:dyDescent="0.25">
      <c r="A49" s="26" t="s">
        <v>145</v>
      </c>
      <c r="B49" s="30">
        <v>-42.296434750919261</v>
      </c>
      <c r="C49" s="30">
        <v>190.24927469889988</v>
      </c>
      <c r="D49" s="30">
        <v>150.00099999999992</v>
      </c>
      <c r="E49" s="30">
        <v>72.61499999999991</v>
      </c>
      <c r="F49" s="30">
        <v>11.6622458256332</v>
      </c>
    </row>
    <row r="50" spans="1:6" x14ac:dyDescent="0.25">
      <c r="A50" t="s">
        <v>146</v>
      </c>
      <c r="B50" s="12">
        <v>23.480166256617004</v>
      </c>
      <c r="C50" s="12">
        <v>-53.028397184000006</v>
      </c>
      <c r="D50" s="12">
        <v>-36.065000000000005</v>
      </c>
      <c r="E50" s="12">
        <v>-38.423999999999999</v>
      </c>
      <c r="F50" s="12">
        <v>-6.002996098465573</v>
      </c>
    </row>
    <row r="51" spans="1:6" x14ac:dyDescent="0.25">
      <c r="A51" s="26" t="s">
        <v>147</v>
      </c>
      <c r="B51" s="30">
        <v>-18.816268494302271</v>
      </c>
      <c r="C51" s="30">
        <v>137.22087751489988</v>
      </c>
      <c r="D51" s="30">
        <v>113.93599999999992</v>
      </c>
      <c r="E51" s="30">
        <v>34.19099999999991</v>
      </c>
      <c r="F51" s="30">
        <v>5.6592497271676265</v>
      </c>
    </row>
    <row r="52" spans="1:6" x14ac:dyDescent="0.25">
      <c r="A52" t="s">
        <v>148</v>
      </c>
      <c r="B52" s="12"/>
      <c r="C52" s="12"/>
      <c r="D52" s="12"/>
      <c r="E52" s="12"/>
      <c r="F52" s="12"/>
    </row>
    <row r="53" spans="1:6" x14ac:dyDescent="0.25">
      <c r="A53" s="26" t="s">
        <v>149</v>
      </c>
      <c r="B53" s="30">
        <v>-18.816268494302271</v>
      </c>
      <c r="C53" s="30">
        <v>137.22087751489988</v>
      </c>
      <c r="D53" s="30">
        <v>113.93599999999992</v>
      </c>
      <c r="E53" s="30">
        <v>34.19099999999991</v>
      </c>
      <c r="F53" s="30">
        <v>5.6592497271676265</v>
      </c>
    </row>
    <row r="54" spans="1:6" x14ac:dyDescent="0.25">
      <c r="A54" s="102" t="s">
        <v>150</v>
      </c>
      <c r="B54" s="103">
        <v>-18.816268494302271</v>
      </c>
      <c r="C54" s="103">
        <v>137.22087751489988</v>
      </c>
      <c r="D54" s="103">
        <v>113.93599999999992</v>
      </c>
      <c r="E54" s="103">
        <v>34.19099999999991</v>
      </c>
      <c r="F54" s="103">
        <v>5.6592497271676265</v>
      </c>
    </row>
    <row r="57" spans="1:6" x14ac:dyDescent="0.25">
      <c r="C57" s="12"/>
    </row>
  </sheetData>
  <mergeCells count="2">
    <mergeCell ref="A27:F27"/>
    <mergeCell ref="D1:F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24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J16" sqref="J16"/>
    </sheetView>
  </sheetViews>
  <sheetFormatPr baseColWidth="10" defaultRowHeight="15" x14ac:dyDescent="0.25"/>
  <cols>
    <col min="1" max="1" width="32.28515625" customWidth="1"/>
    <col min="2" max="2" width="9.42578125" customWidth="1"/>
    <col min="3" max="3" width="5.7109375" customWidth="1"/>
    <col min="4" max="4" width="7.85546875" bestFit="1" customWidth="1"/>
    <col min="5" max="5" width="1.7109375" customWidth="1"/>
    <col min="6" max="6" width="9.42578125" customWidth="1"/>
    <col min="7" max="7" width="5.7109375" customWidth="1"/>
    <col min="8" max="8" width="7.85546875" bestFit="1" customWidth="1"/>
    <col min="9" max="9" width="1.7109375" customWidth="1"/>
    <col min="10" max="10" width="9.42578125" customWidth="1"/>
    <col min="11" max="11" width="5.7109375" customWidth="1"/>
    <col min="12" max="12" width="7.85546875" bestFit="1" customWidth="1"/>
    <col min="13" max="13" width="1.7109375" customWidth="1"/>
    <col min="14" max="14" width="9.42578125" customWidth="1"/>
    <col min="15" max="15" width="5.7109375" customWidth="1"/>
    <col min="16" max="16" width="7.85546875" bestFit="1" customWidth="1"/>
    <col min="17" max="17" width="1.7109375" customWidth="1"/>
    <col min="18" max="18" width="9.42578125" customWidth="1"/>
    <col min="19" max="19" width="5.7109375" customWidth="1"/>
    <col min="20" max="20" width="7.85546875" bestFit="1" customWidth="1"/>
  </cols>
  <sheetData>
    <row r="1" spans="1:20" x14ac:dyDescent="0.25">
      <c r="B1" s="126"/>
      <c r="F1" s="126"/>
      <c r="J1" s="126"/>
      <c r="N1" s="126"/>
      <c r="R1" s="126"/>
    </row>
    <row r="2" spans="1:20" ht="15.75" x14ac:dyDescent="0.25">
      <c r="A2" s="19" t="s">
        <v>152</v>
      </c>
      <c r="B2" s="127"/>
      <c r="C2" s="127"/>
      <c r="D2" s="127"/>
      <c r="E2" s="19"/>
      <c r="F2" s="127"/>
      <c r="G2" s="127"/>
      <c r="H2" s="127"/>
      <c r="I2" s="19"/>
      <c r="J2" s="127"/>
      <c r="K2" s="127"/>
      <c r="L2" s="127"/>
      <c r="M2" s="19"/>
      <c r="N2" s="127"/>
      <c r="O2" s="127"/>
      <c r="P2" s="127"/>
      <c r="Q2" s="19"/>
      <c r="R2" s="127"/>
      <c r="S2" s="127"/>
      <c r="T2" s="127"/>
    </row>
    <row r="3" spans="1:20" x14ac:dyDescent="0.25">
      <c r="A3" s="20" t="s">
        <v>153</v>
      </c>
      <c r="B3" s="151" t="s">
        <v>276</v>
      </c>
      <c r="C3" s="151"/>
      <c r="D3" s="151"/>
      <c r="E3" s="20"/>
      <c r="F3" s="151" t="s">
        <v>274</v>
      </c>
      <c r="G3" s="151"/>
      <c r="H3" s="151"/>
      <c r="I3" s="20"/>
      <c r="J3" s="151" t="s">
        <v>273</v>
      </c>
      <c r="K3" s="151"/>
      <c r="L3" s="151"/>
      <c r="M3" s="20"/>
      <c r="N3" s="151" t="s">
        <v>262</v>
      </c>
      <c r="O3" s="151"/>
      <c r="P3" s="151"/>
      <c r="Q3" s="20"/>
      <c r="R3" s="151" t="s">
        <v>252</v>
      </c>
      <c r="S3" s="151"/>
      <c r="T3" s="151"/>
    </row>
    <row r="4" spans="1:20" ht="30" customHeight="1" x14ac:dyDescent="0.25">
      <c r="B4" s="88" t="s">
        <v>154</v>
      </c>
      <c r="C4" s="88" t="s">
        <v>155</v>
      </c>
      <c r="D4" s="88" t="s">
        <v>156</v>
      </c>
      <c r="E4" s="89"/>
      <c r="F4" s="88" t="s">
        <v>154</v>
      </c>
      <c r="G4" s="88" t="s">
        <v>155</v>
      </c>
      <c r="H4" s="88" t="s">
        <v>156</v>
      </c>
      <c r="I4" s="89"/>
      <c r="J4" s="88" t="s">
        <v>154</v>
      </c>
      <c r="K4" s="88" t="s">
        <v>155</v>
      </c>
      <c r="L4" s="88" t="s">
        <v>156</v>
      </c>
      <c r="M4" s="89"/>
      <c r="N4" s="88" t="s">
        <v>154</v>
      </c>
      <c r="O4" s="88" t="s">
        <v>155</v>
      </c>
      <c r="P4" s="88" t="s">
        <v>156</v>
      </c>
      <c r="Q4" s="89"/>
      <c r="R4" s="88" t="s">
        <v>154</v>
      </c>
      <c r="S4" s="88" t="s">
        <v>155</v>
      </c>
      <c r="T4" s="88" t="s">
        <v>156</v>
      </c>
    </row>
    <row r="5" spans="1:20" x14ac:dyDescent="0.25">
      <c r="A5" t="s">
        <v>157</v>
      </c>
      <c r="B5" s="12">
        <v>7580.7652855359192</v>
      </c>
      <c r="C5" s="131">
        <v>60.854400960000056</v>
      </c>
      <c r="D5" s="74">
        <v>3.1848133019057348</v>
      </c>
      <c r="E5" s="74"/>
      <c r="F5" s="12">
        <v>5812.9387935370114</v>
      </c>
      <c r="G5" s="131">
        <v>48.105670619999977</v>
      </c>
      <c r="H5" s="74">
        <v>3.28326215166424</v>
      </c>
      <c r="I5" s="74"/>
      <c r="J5" s="12">
        <v>10211.640287837143</v>
      </c>
      <c r="K5" s="131">
        <v>77.903657460000005</v>
      </c>
      <c r="L5" s="74">
        <v>3.0599463473080717</v>
      </c>
      <c r="M5" s="74"/>
      <c r="N5" s="12">
        <v>8720.7121199188878</v>
      </c>
      <c r="O5" s="131">
        <v>48.515646920000002</v>
      </c>
      <c r="P5" s="74">
        <v>2.2562136978282439</v>
      </c>
      <c r="Q5" s="74"/>
      <c r="R5" s="12">
        <v>12019.801247379013</v>
      </c>
      <c r="S5" s="131">
        <v>35.903077439999997</v>
      </c>
      <c r="T5" s="74">
        <v>1.1850575088822106</v>
      </c>
    </row>
    <row r="6" spans="1:20" x14ac:dyDescent="0.25">
      <c r="A6" t="s">
        <v>158</v>
      </c>
      <c r="B6" s="12">
        <v>25951.273052073026</v>
      </c>
      <c r="C6" s="131">
        <v>176.54414748999994</v>
      </c>
      <c r="D6" s="74">
        <v>2.6989801778890969</v>
      </c>
      <c r="E6" s="74"/>
      <c r="F6" s="12">
        <v>25660.837463516578</v>
      </c>
      <c r="G6" s="131">
        <v>162.13062853000005</v>
      </c>
      <c r="H6" s="74">
        <v>2.5066822028427298</v>
      </c>
      <c r="I6" s="74"/>
      <c r="J6" s="12">
        <v>26346.685813685555</v>
      </c>
      <c r="K6" s="131">
        <v>154.49578731</v>
      </c>
      <c r="L6" s="74">
        <v>2.352026017718774</v>
      </c>
      <c r="M6" s="74"/>
      <c r="N6" s="12">
        <v>27049.526603869828</v>
      </c>
      <c r="O6" s="131">
        <v>142.14771934000001</v>
      </c>
      <c r="P6" s="74">
        <v>2.1312312829771076</v>
      </c>
      <c r="Q6" s="74"/>
      <c r="R6" s="12">
        <v>27551.615718691046</v>
      </c>
      <c r="S6" s="131">
        <v>128.17512075000005</v>
      </c>
      <c r="T6" s="74">
        <v>1.8457024977751184</v>
      </c>
    </row>
    <row r="7" spans="1:20" x14ac:dyDescent="0.25">
      <c r="A7" s="91" t="s">
        <v>159</v>
      </c>
      <c r="B7" s="92">
        <v>50901.866059542022</v>
      </c>
      <c r="C7" s="132">
        <v>429.72727707999991</v>
      </c>
      <c r="D7" s="93">
        <v>3.3493787051617567</v>
      </c>
      <c r="E7" s="93"/>
      <c r="F7" s="92">
        <v>51667.371623890729</v>
      </c>
      <c r="G7" s="132">
        <v>402.22687773000007</v>
      </c>
      <c r="H7" s="93">
        <v>3.0885864074864084</v>
      </c>
      <c r="I7" s="93"/>
      <c r="J7" s="92">
        <v>53002.02873011741</v>
      </c>
      <c r="K7" s="132">
        <v>347.10426061999999</v>
      </c>
      <c r="L7" s="93">
        <v>2.6267511043840028</v>
      </c>
      <c r="M7" s="93"/>
      <c r="N7" s="92">
        <v>54002.457949163057</v>
      </c>
      <c r="O7" s="132">
        <v>288.69214537999994</v>
      </c>
      <c r="P7" s="93">
        <v>2.168062489198709</v>
      </c>
      <c r="Q7" s="93"/>
      <c r="R7" s="92">
        <v>55479.306671487902</v>
      </c>
      <c r="S7" s="132">
        <v>223.34071126000032</v>
      </c>
      <c r="T7" s="93">
        <v>1.5971360294867578</v>
      </c>
    </row>
    <row r="8" spans="1:20" x14ac:dyDescent="0.25">
      <c r="A8" t="s">
        <v>160</v>
      </c>
      <c r="B8" s="12"/>
      <c r="C8" s="131">
        <v>-1.5912754099999975</v>
      </c>
      <c r="D8" s="74"/>
      <c r="E8" s="74"/>
      <c r="F8" s="12"/>
      <c r="G8" s="131">
        <v>1.2390131500000008</v>
      </c>
      <c r="H8" s="74"/>
      <c r="I8" s="74"/>
      <c r="J8" s="12"/>
      <c r="K8" s="131">
        <v>4.4667679000000007</v>
      </c>
      <c r="L8" s="74"/>
      <c r="M8" s="74"/>
      <c r="N8" s="12"/>
      <c r="O8" s="131">
        <v>2.3586128299999998</v>
      </c>
      <c r="P8" s="74"/>
      <c r="Q8" s="74"/>
      <c r="R8" s="12"/>
      <c r="S8" s="131">
        <v>3.9342669200001219</v>
      </c>
      <c r="T8" s="74"/>
    </row>
    <row r="9" spans="1:20" x14ac:dyDescent="0.25">
      <c r="A9" s="26" t="s">
        <v>59</v>
      </c>
      <c r="B9" s="30">
        <v>96198.587131209148</v>
      </c>
      <c r="C9" s="130">
        <v>665.53455011999995</v>
      </c>
      <c r="D9" s="55"/>
      <c r="E9" s="55"/>
      <c r="F9" s="30">
        <v>96251.690597943903</v>
      </c>
      <c r="G9" s="130">
        <v>613.70219003000011</v>
      </c>
      <c r="H9" s="55"/>
      <c r="I9" s="55"/>
      <c r="J9" s="30">
        <v>101196.39267416115</v>
      </c>
      <c r="K9" s="130">
        <v>583.97047329000009</v>
      </c>
      <c r="L9" s="55"/>
      <c r="M9" s="55"/>
      <c r="N9" s="30">
        <v>102051.45765269385</v>
      </c>
      <c r="O9" s="130">
        <v>481.71412446999994</v>
      </c>
      <c r="P9" s="55"/>
      <c r="Q9" s="55"/>
      <c r="R9" s="30">
        <v>105962.39599416536</v>
      </c>
      <c r="S9" s="130">
        <v>391.35317637000048</v>
      </c>
      <c r="T9" s="55"/>
    </row>
    <row r="10" spans="1:20" x14ac:dyDescent="0.25">
      <c r="A10" t="s">
        <v>161</v>
      </c>
      <c r="B10" s="12">
        <v>6786.0749506285847</v>
      </c>
      <c r="C10" s="131">
        <v>74.775190529999961</v>
      </c>
      <c r="D10" s="56">
        <v>4.3716351918894487</v>
      </c>
      <c r="E10" s="56"/>
      <c r="F10" s="12">
        <v>6551.831020436307</v>
      </c>
      <c r="G10" s="131">
        <v>67.278931790000001</v>
      </c>
      <c r="H10" s="56">
        <v>4.0740038642156762</v>
      </c>
      <c r="I10" s="56"/>
      <c r="J10" s="12">
        <v>12209.21626803967</v>
      </c>
      <c r="K10" s="131">
        <v>104.94548225</v>
      </c>
      <c r="L10" s="56">
        <v>3.447683838311419</v>
      </c>
      <c r="M10" s="56"/>
      <c r="N10" s="12">
        <v>12758.650785641557</v>
      </c>
      <c r="O10" s="131">
        <v>85.077647330000005</v>
      </c>
      <c r="P10" s="56">
        <v>2.7043386568043597</v>
      </c>
      <c r="Q10" s="56"/>
      <c r="R10" s="12">
        <v>17475.113237089576</v>
      </c>
      <c r="S10" s="131">
        <v>33.994535309999982</v>
      </c>
      <c r="T10" s="56">
        <v>0.77178111497434365</v>
      </c>
    </row>
    <row r="11" spans="1:20" x14ac:dyDescent="0.25">
      <c r="A11" t="s">
        <v>162</v>
      </c>
      <c r="B11" s="12">
        <v>8273.9818869286955</v>
      </c>
      <c r="C11" s="131">
        <v>95.570775143333364</v>
      </c>
      <c r="D11" s="56">
        <v>4.582638292361418</v>
      </c>
      <c r="E11" s="56"/>
      <c r="F11" s="12">
        <v>8597.7425685973358</v>
      </c>
      <c r="G11" s="131">
        <v>92.59481340666666</v>
      </c>
      <c r="H11" s="56">
        <v>4.2727478126534688</v>
      </c>
      <c r="I11" s="56"/>
      <c r="J11" s="12">
        <v>8129.9794374093399</v>
      </c>
      <c r="K11" s="131">
        <v>80.909988580000004</v>
      </c>
      <c r="L11" s="56">
        <v>3.9917576369300045</v>
      </c>
      <c r="M11" s="56"/>
      <c r="N11" s="12">
        <v>7869.1599349788321</v>
      </c>
      <c r="O11" s="131">
        <v>64.137625360000001</v>
      </c>
      <c r="P11" s="56">
        <v>3.3054824784113195</v>
      </c>
      <c r="Q11" s="56"/>
      <c r="R11" s="12">
        <v>7706.5146893404317</v>
      </c>
      <c r="S11" s="131">
        <v>45.025039669999998</v>
      </c>
      <c r="T11" s="56">
        <v>2.3179343460118971</v>
      </c>
    </row>
    <row r="12" spans="1:20" x14ac:dyDescent="0.25">
      <c r="A12" s="91" t="s">
        <v>163</v>
      </c>
      <c r="B12" s="92">
        <v>66936.656672428595</v>
      </c>
      <c r="C12" s="132">
        <v>101.54872365999996</v>
      </c>
      <c r="D12" s="94">
        <v>0.6018877297501074</v>
      </c>
      <c r="E12" s="94"/>
      <c r="F12" s="92">
        <v>66728.808868789085</v>
      </c>
      <c r="G12" s="132">
        <v>79.765583510000013</v>
      </c>
      <c r="H12" s="94">
        <v>0.47424985964618671</v>
      </c>
      <c r="I12" s="94"/>
      <c r="J12" s="92">
        <v>67335.512375314647</v>
      </c>
      <c r="K12" s="132">
        <v>62.346390699999986</v>
      </c>
      <c r="L12" s="94">
        <v>0.37138009224416907</v>
      </c>
      <c r="M12" s="94"/>
      <c r="N12" s="92">
        <v>67776.350833043223</v>
      </c>
      <c r="O12" s="132">
        <v>26.526719230000005</v>
      </c>
      <c r="P12" s="94">
        <v>0.15872879289251995</v>
      </c>
      <c r="Q12" s="94"/>
      <c r="R12" s="92">
        <v>69150.294513048037</v>
      </c>
      <c r="S12" s="132">
        <v>9.3567154799999699</v>
      </c>
      <c r="T12" s="94">
        <v>5.3682709370968827E-2</v>
      </c>
    </row>
    <row r="13" spans="1:20" x14ac:dyDescent="0.25">
      <c r="A13" s="7" t="s">
        <v>164</v>
      </c>
      <c r="B13" s="12">
        <v>51807.012877807996</v>
      </c>
      <c r="C13" s="131">
        <v>27.294398659999999</v>
      </c>
      <c r="D13" s="56">
        <v>0.20902104538722191</v>
      </c>
      <c r="E13" s="56"/>
      <c r="F13" s="12">
        <v>52943.727497739033</v>
      </c>
      <c r="G13" s="131">
        <v>22.167196619999995</v>
      </c>
      <c r="H13" s="56">
        <v>0.16611211047751073</v>
      </c>
      <c r="I13" s="56"/>
      <c r="J13" s="12">
        <v>54278.456348636806</v>
      </c>
      <c r="K13" s="131">
        <v>20.217692119999999</v>
      </c>
      <c r="L13" s="56">
        <v>0.14940170811050663</v>
      </c>
      <c r="M13" s="56"/>
      <c r="N13" s="12">
        <v>55838.257675439614</v>
      </c>
      <c r="O13" s="131">
        <v>9.7864033900000003</v>
      </c>
      <c r="P13" s="56">
        <v>7.1079049185088575E-2</v>
      </c>
      <c r="Q13" s="56"/>
      <c r="R13" s="12">
        <v>57157.965676847598</v>
      </c>
      <c r="S13" s="131">
        <v>5.4296171999999991</v>
      </c>
      <c r="T13" s="56">
        <v>3.7687513560236717E-2</v>
      </c>
    </row>
    <row r="14" spans="1:20" x14ac:dyDescent="0.25">
      <c r="A14" s="7" t="s">
        <v>165</v>
      </c>
      <c r="B14" s="12">
        <v>9412.7536872417422</v>
      </c>
      <c r="C14" s="131">
        <v>43.55635466999999</v>
      </c>
      <c r="D14" s="56">
        <v>1.8358613059329461</v>
      </c>
      <c r="E14" s="56"/>
      <c r="F14" s="12">
        <v>8211.6727771306541</v>
      </c>
      <c r="G14" s="131">
        <v>30.187067700000011</v>
      </c>
      <c r="H14" s="56">
        <v>1.4584593559339003</v>
      </c>
      <c r="I14" s="56"/>
      <c r="J14" s="12">
        <v>7420.2011725417033</v>
      </c>
      <c r="K14" s="131">
        <v>19.525126819999986</v>
      </c>
      <c r="L14" s="56">
        <v>1.0554305374224895</v>
      </c>
      <c r="M14" s="56"/>
      <c r="N14" s="12">
        <v>6073.914571090334</v>
      </c>
      <c r="O14" s="131">
        <v>7.0207707400000059</v>
      </c>
      <c r="P14" s="56">
        <v>0.46877718554704129</v>
      </c>
      <c r="Q14" s="56"/>
      <c r="R14" s="12">
        <v>5302.5926906824998</v>
      </c>
      <c r="S14" s="131">
        <v>1.649444799999972</v>
      </c>
      <c r="T14" s="56">
        <v>0.12341119407531462</v>
      </c>
    </row>
    <row r="15" spans="1:20" x14ac:dyDescent="0.25">
      <c r="A15" t="s">
        <v>166</v>
      </c>
      <c r="B15" s="12">
        <v>599.14200000000005</v>
      </c>
      <c r="C15" s="131">
        <v>10.658440473926944</v>
      </c>
      <c r="D15" s="56">
        <v>7.0577933201422498</v>
      </c>
      <c r="E15" s="56"/>
      <c r="F15" s="12">
        <v>599.14200000000005</v>
      </c>
      <c r="G15" s="131">
        <v>10.434595556073058</v>
      </c>
      <c r="H15" s="56">
        <v>6.9095679611095058</v>
      </c>
      <c r="I15" s="56"/>
      <c r="J15" s="12">
        <v>599.14200000000005</v>
      </c>
      <c r="K15" s="131">
        <v>9.2078274400000009</v>
      </c>
      <c r="L15" s="56">
        <v>6.1642306292870597</v>
      </c>
      <c r="M15" s="56"/>
      <c r="N15" s="12">
        <v>599.14200000000005</v>
      </c>
      <c r="O15" s="131">
        <v>8.2115273599999998</v>
      </c>
      <c r="P15" s="56">
        <v>5.5583326497632344</v>
      </c>
      <c r="Q15" s="56"/>
      <c r="R15" s="12">
        <v>599.14200000000005</v>
      </c>
      <c r="S15" s="131">
        <v>5.960071860000002</v>
      </c>
      <c r="T15" s="56">
        <v>3.9466332306284957</v>
      </c>
    </row>
    <row r="16" spans="1:20" x14ac:dyDescent="0.25">
      <c r="A16" t="s">
        <v>167</v>
      </c>
      <c r="B16" s="12"/>
      <c r="C16" s="131">
        <v>2.7925813627395892</v>
      </c>
      <c r="D16" s="56"/>
      <c r="E16" s="56"/>
      <c r="F16" s="12"/>
      <c r="G16" s="131">
        <v>6.2539119572604864</v>
      </c>
      <c r="H16" s="56"/>
      <c r="I16" s="56"/>
      <c r="J16" s="12"/>
      <c r="K16" s="131">
        <v>5.9805759499999489</v>
      </c>
      <c r="L16" s="56"/>
      <c r="M16" s="56"/>
      <c r="N16" s="12"/>
      <c r="O16" s="131">
        <v>2.6758135599999813</v>
      </c>
      <c r="P16" s="56"/>
      <c r="Q16" s="56"/>
      <c r="R16" s="12"/>
      <c r="S16" s="131">
        <v>-0.16418732000000455</v>
      </c>
      <c r="T16" s="56"/>
    </row>
    <row r="17" spans="1:20" ht="15.75" thickBot="1" x14ac:dyDescent="0.3">
      <c r="A17" s="26" t="s">
        <v>168</v>
      </c>
      <c r="B17" s="30">
        <v>96198.587131209148</v>
      </c>
      <c r="C17" s="130">
        <v>285.34571116999984</v>
      </c>
      <c r="D17" s="57"/>
      <c r="E17" s="57"/>
      <c r="F17" s="30">
        <v>96251.690597943903</v>
      </c>
      <c r="G17" s="130">
        <v>256.32783622000022</v>
      </c>
      <c r="H17" s="57"/>
      <c r="I17" s="57"/>
      <c r="J17" s="30">
        <v>101196.39267416115</v>
      </c>
      <c r="K17" s="130">
        <v>263.39026491999994</v>
      </c>
      <c r="L17" s="57"/>
      <c r="M17" s="57"/>
      <c r="N17" s="30">
        <v>102051.45765269385</v>
      </c>
      <c r="O17" s="130">
        <v>186.62933283999999</v>
      </c>
      <c r="P17" s="57"/>
      <c r="Q17" s="57"/>
      <c r="R17" s="30">
        <v>105962.39599416536</v>
      </c>
      <c r="S17" s="130">
        <v>94.172174999999939</v>
      </c>
      <c r="T17" s="57"/>
    </row>
    <row r="18" spans="1:20" ht="15.75" thickBot="1" x14ac:dyDescent="0.3">
      <c r="A18" s="95" t="s">
        <v>169</v>
      </c>
      <c r="B18" s="96"/>
      <c r="C18" s="96"/>
      <c r="D18" s="97">
        <v>2.7474909754116492</v>
      </c>
      <c r="E18" s="97"/>
      <c r="F18" s="96"/>
      <c r="G18" s="96"/>
      <c r="H18" s="97">
        <v>2.6143365478402218</v>
      </c>
      <c r="I18" s="97"/>
      <c r="J18" s="96"/>
      <c r="K18" s="96"/>
      <c r="L18" s="97">
        <v>2.2553710121398338</v>
      </c>
      <c r="M18" s="97"/>
      <c r="N18" s="96"/>
      <c r="O18" s="96"/>
      <c r="P18" s="97">
        <v>2.009333696306189</v>
      </c>
      <c r="Q18" s="97"/>
      <c r="R18" s="96"/>
      <c r="S18" s="96"/>
      <c r="T18" s="97">
        <v>1.543453320115789</v>
      </c>
    </row>
    <row r="19" spans="1:20" x14ac:dyDescent="0.25">
      <c r="A19" s="26" t="s">
        <v>129</v>
      </c>
      <c r="B19" s="30"/>
      <c r="C19" s="130">
        <v>380.1888389500001</v>
      </c>
      <c r="D19" s="130"/>
      <c r="E19" s="130"/>
      <c r="F19" s="130"/>
      <c r="G19" s="130">
        <v>357.37435380999989</v>
      </c>
      <c r="H19" s="130"/>
      <c r="I19" s="130"/>
      <c r="J19" s="130"/>
      <c r="K19" s="130">
        <v>320.58020837000015</v>
      </c>
      <c r="L19" s="130"/>
      <c r="M19" s="130"/>
      <c r="N19" s="130"/>
      <c r="O19" s="130">
        <v>295.08479162999993</v>
      </c>
      <c r="P19" s="130"/>
      <c r="Q19" s="130"/>
      <c r="R19" s="130"/>
      <c r="S19" s="130">
        <v>297.18100137000056</v>
      </c>
      <c r="T19" s="58"/>
    </row>
    <row r="20" spans="1:20" ht="11.1" customHeight="1" x14ac:dyDescent="0.25">
      <c r="A20" s="10" t="s">
        <v>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Q20" s="10"/>
    </row>
    <row r="21" spans="1:20" ht="11.1" customHeight="1" x14ac:dyDescent="0.25">
      <c r="A21" s="10" t="s">
        <v>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78"/>
    </row>
    <row r="22" spans="1:20" ht="11.1" customHeight="1" x14ac:dyDescent="0.25">
      <c r="A22" s="10" t="s">
        <v>6</v>
      </c>
      <c r="B22" s="10"/>
      <c r="C22" s="10"/>
      <c r="D22" s="10"/>
      <c r="E22" s="10"/>
      <c r="F22" s="10"/>
      <c r="G22" s="10"/>
      <c r="H22" s="10"/>
      <c r="I22" s="10"/>
      <c r="J22" s="98" t="s">
        <v>7</v>
      </c>
      <c r="K22" s="10"/>
      <c r="L22" s="10"/>
      <c r="M22" s="10"/>
      <c r="O22" s="10"/>
      <c r="P22" s="10"/>
      <c r="Q22" s="10"/>
      <c r="R22" s="10"/>
      <c r="S22" s="10"/>
      <c r="T22" s="10"/>
    </row>
    <row r="23" spans="1:2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10"/>
      <c r="B24" s="10"/>
      <c r="C24" s="142"/>
      <c r="D24" s="10"/>
      <c r="E24" s="10"/>
      <c r="F24" s="10"/>
      <c r="G24" s="142"/>
      <c r="H24" s="141"/>
      <c r="I24" s="10"/>
      <c r="J24" s="10"/>
      <c r="K24" s="10"/>
      <c r="L24" s="10"/>
      <c r="M24" s="10"/>
      <c r="Q24" s="10"/>
    </row>
  </sheetData>
  <mergeCells count="5">
    <mergeCell ref="B3:D3"/>
    <mergeCell ref="F3:H3"/>
    <mergeCell ref="J3:L3"/>
    <mergeCell ref="N3:P3"/>
    <mergeCell ref="R3:T3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67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5" x14ac:dyDescent="0.25"/>
  <cols>
    <col min="1" max="1" width="54.42578125" customWidth="1"/>
    <col min="2" max="8" width="9.7109375" customWidth="1"/>
  </cols>
  <sheetData>
    <row r="1" spans="1:8" ht="15.75" x14ac:dyDescent="0.25">
      <c r="A1" s="19" t="s">
        <v>170</v>
      </c>
      <c r="B1" s="135">
        <f>MAX(Relevantes!B2)</f>
        <v>45291</v>
      </c>
      <c r="C1" s="135">
        <f>EOMONTH(B1,-3)</f>
        <v>45199</v>
      </c>
      <c r="D1" s="135">
        <f t="shared" ref="D1:F1" si="0">EOMONTH(C1,-3)</f>
        <v>45107</v>
      </c>
      <c r="E1" s="135">
        <f t="shared" si="0"/>
        <v>45016</v>
      </c>
      <c r="F1" s="135">
        <f t="shared" si="0"/>
        <v>44926</v>
      </c>
    </row>
    <row r="2" spans="1:8" ht="30.75" thickBot="1" x14ac:dyDescent="0.3">
      <c r="A2" s="20" t="s">
        <v>46</v>
      </c>
      <c r="B2" s="23" t="s">
        <v>276</v>
      </c>
      <c r="C2" s="23" t="s">
        <v>274</v>
      </c>
      <c r="D2" s="23" t="s">
        <v>273</v>
      </c>
      <c r="E2" s="23" t="s">
        <v>262</v>
      </c>
      <c r="F2" s="23" t="s">
        <v>252</v>
      </c>
      <c r="G2" s="22" t="s">
        <v>205</v>
      </c>
      <c r="H2" s="144" t="s">
        <v>280</v>
      </c>
    </row>
    <row r="3" spans="1:8" x14ac:dyDescent="0.25">
      <c r="A3" s="33" t="s">
        <v>171</v>
      </c>
      <c r="B3" s="34">
        <v>143.34707199999997</v>
      </c>
      <c r="C3" s="34">
        <v>146.98804999999999</v>
      </c>
      <c r="D3" s="34">
        <v>144.75399999999996</v>
      </c>
      <c r="E3" s="34">
        <v>145.94900000000001</v>
      </c>
      <c r="F3" s="34">
        <v>140.57077600000002</v>
      </c>
      <c r="G3" s="143">
        <v>-2.4770571485233095E-2</v>
      </c>
      <c r="H3" s="35">
        <v>1.3596517364333316E-2</v>
      </c>
    </row>
    <row r="4" spans="1:8" x14ac:dyDescent="0.25">
      <c r="A4" t="s">
        <v>172</v>
      </c>
      <c r="B4" s="12">
        <v>71.650055000000009</v>
      </c>
      <c r="C4" s="12">
        <v>75.102343487999974</v>
      </c>
      <c r="D4" s="12">
        <v>75.164250622000026</v>
      </c>
      <c r="E4" s="12">
        <v>73.102350889999997</v>
      </c>
      <c r="F4" s="12">
        <v>73.64455700000002</v>
      </c>
      <c r="G4" s="24">
        <v>-4.5967786458641968E-2</v>
      </c>
      <c r="H4" s="114">
        <v>-1.0472066529936486E-2</v>
      </c>
    </row>
    <row r="5" spans="1:8" x14ac:dyDescent="0.25">
      <c r="A5" t="s">
        <v>265</v>
      </c>
      <c r="B5" s="12">
        <v>21.397519000000003</v>
      </c>
      <c r="C5" s="12">
        <v>23.936990999999992</v>
      </c>
      <c r="D5" s="12">
        <v>25.357693680000004</v>
      </c>
      <c r="E5" s="12">
        <v>24.997796319999999</v>
      </c>
      <c r="F5" s="12">
        <v>22.641007439999996</v>
      </c>
      <c r="G5" s="24">
        <v>-0.10608985899689694</v>
      </c>
      <c r="H5" s="114">
        <v>-2.5551552264009403E-2</v>
      </c>
    </row>
    <row r="6" spans="1:8" x14ac:dyDescent="0.25">
      <c r="A6" t="s">
        <v>266</v>
      </c>
      <c r="B6" s="12">
        <v>34.268969000000013</v>
      </c>
      <c r="C6" s="12">
        <v>33.260999999999996</v>
      </c>
      <c r="D6" s="12">
        <v>31.204000000000001</v>
      </c>
      <c r="E6" s="12">
        <v>32.988030999999999</v>
      </c>
      <c r="F6" s="12">
        <v>33.856682180000021</v>
      </c>
      <c r="G6" s="24">
        <v>3.0304831484321504E-2</v>
      </c>
      <c r="H6" s="114">
        <v>1.8107247869804111E-2</v>
      </c>
    </row>
    <row r="7" spans="1:8" x14ac:dyDescent="0.25">
      <c r="A7" t="s">
        <v>267</v>
      </c>
      <c r="B7" s="12">
        <v>2.5516319999999988</v>
      </c>
      <c r="C7" s="12">
        <v>2.663894</v>
      </c>
      <c r="D7" s="12">
        <v>2.3746153200000006</v>
      </c>
      <c r="E7" s="12">
        <v>2.6738586799999999</v>
      </c>
      <c r="F7" s="12">
        <v>2.6813379800000003</v>
      </c>
      <c r="G7" s="24">
        <v>-4.2142067214386625E-2</v>
      </c>
      <c r="H7" s="114">
        <v>-9.7952207115713508E-2</v>
      </c>
    </row>
    <row r="8" spans="1:8" x14ac:dyDescent="0.25">
      <c r="A8" t="s">
        <v>173</v>
      </c>
      <c r="B8" s="12">
        <v>13.478896999999961</v>
      </c>
      <c r="C8" s="12">
        <v>12.023821511999984</v>
      </c>
      <c r="D8" s="12">
        <v>10.653440377999914</v>
      </c>
      <c r="E8" s="12">
        <v>12.186963110000022</v>
      </c>
      <c r="F8" s="12">
        <v>7.7471914000000197</v>
      </c>
      <c r="G8" s="24">
        <v>0.12101605854243491</v>
      </c>
      <c r="H8" s="114">
        <v>0.33744583818658436</v>
      </c>
    </row>
    <row r="9" spans="1:8" x14ac:dyDescent="0.25">
      <c r="A9" s="33" t="s">
        <v>174</v>
      </c>
      <c r="B9" s="34">
        <v>10.572729999999993</v>
      </c>
      <c r="C9" s="34">
        <v>15.439067000000005</v>
      </c>
      <c r="D9" s="34">
        <v>10.606</v>
      </c>
      <c r="E9" s="34">
        <v>10.996</v>
      </c>
      <c r="F9" s="34">
        <v>9.7194000000000074</v>
      </c>
      <c r="G9" s="143">
        <v>-0.31519631335235543</v>
      </c>
      <c r="H9" s="35">
        <v>-1.2407761553140384E-2</v>
      </c>
    </row>
    <row r="10" spans="1:8" x14ac:dyDescent="0.25">
      <c r="A10" s="26" t="s">
        <v>175</v>
      </c>
      <c r="B10" s="30">
        <v>132.77434199999999</v>
      </c>
      <c r="C10" s="30">
        <v>131.54898299999996</v>
      </c>
      <c r="D10" s="30">
        <v>134.148</v>
      </c>
      <c r="E10" s="30">
        <v>134.953</v>
      </c>
      <c r="F10" s="30">
        <v>130.85137600000002</v>
      </c>
      <c r="G10" s="31">
        <v>9.3148496632622368E-3</v>
      </c>
      <c r="H10" s="32">
        <v>1.598440666473655E-2</v>
      </c>
    </row>
    <row r="67" spans="1:4" x14ac:dyDescent="0.25">
      <c r="A67" s="75"/>
      <c r="B67" s="75"/>
      <c r="C67" s="75"/>
      <c r="D67" s="75"/>
    </row>
  </sheetData>
  <pageMargins left="0.70866141732283472" right="0.70866141732283472" top="0.74803149606299213" bottom="0.74803149606299213" header="0.31496062992125984" footer="0.31496062992125984"/>
  <pageSetup paperSize="9" scale="51" orientation="portrait" horizontalDpi="4294967294" verticalDpi="4294967294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32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5" x14ac:dyDescent="0.25"/>
  <cols>
    <col min="1" max="1" width="50.5703125" customWidth="1"/>
    <col min="2" max="3" width="11.140625" customWidth="1"/>
    <col min="4" max="5" width="11.28515625" bestFit="1" customWidth="1"/>
    <col min="8" max="8" width="12.28515625" customWidth="1"/>
    <col min="9" max="9" width="16.28515625" bestFit="1" customWidth="1"/>
    <col min="10" max="14" width="11.28515625" bestFit="1" customWidth="1"/>
  </cols>
  <sheetData>
    <row r="1" spans="1:10" ht="15.75" x14ac:dyDescent="0.25">
      <c r="A1" s="19" t="s">
        <v>3</v>
      </c>
      <c r="B1" s="19"/>
      <c r="C1" s="19"/>
      <c r="D1" s="19"/>
      <c r="E1" s="151" t="s">
        <v>124</v>
      </c>
      <c r="F1" s="151"/>
    </row>
    <row r="2" spans="1:10" ht="15.75" thickBot="1" x14ac:dyDescent="0.3">
      <c r="A2" s="20" t="s">
        <v>46</v>
      </c>
      <c r="B2" s="22">
        <v>45291</v>
      </c>
      <c r="C2" s="22">
        <v>45199</v>
      </c>
      <c r="D2" s="22">
        <v>44926</v>
      </c>
      <c r="E2" s="22" t="s">
        <v>125</v>
      </c>
      <c r="F2" s="22" t="s">
        <v>126</v>
      </c>
    </row>
    <row r="3" spans="1:10" x14ac:dyDescent="0.25">
      <c r="A3" t="s">
        <v>176</v>
      </c>
      <c r="B3" s="12">
        <v>49892.511863390006</v>
      </c>
      <c r="C3" s="12">
        <v>51270.332409020004</v>
      </c>
      <c r="D3" s="12">
        <v>54890.957499210002</v>
      </c>
      <c r="E3" s="12">
        <v>-4998.4456358199968</v>
      </c>
      <c r="F3" s="110">
        <v>-9.106136718223462E-2</v>
      </c>
    </row>
    <row r="4" spans="1:10" x14ac:dyDescent="0.25">
      <c r="A4" s="11" t="s">
        <v>177</v>
      </c>
      <c r="B4" s="12">
        <v>0</v>
      </c>
      <c r="C4" s="12">
        <v>0</v>
      </c>
      <c r="D4" s="12">
        <v>0</v>
      </c>
      <c r="E4" s="12">
        <v>0</v>
      </c>
      <c r="F4" s="110"/>
    </row>
    <row r="5" spans="1:10" x14ac:dyDescent="0.25">
      <c r="A5" s="33" t="s">
        <v>178</v>
      </c>
      <c r="B5" s="34">
        <v>49892.511863390006</v>
      </c>
      <c r="C5" s="34">
        <v>51270.332409020004</v>
      </c>
      <c r="D5" s="34">
        <v>54890.957499210002</v>
      </c>
      <c r="E5" s="34">
        <v>-4998.4456358199968</v>
      </c>
      <c r="F5" s="35">
        <v>-9.106136718223462E-2</v>
      </c>
    </row>
    <row r="6" spans="1:10" x14ac:dyDescent="0.25">
      <c r="A6" t="s">
        <v>179</v>
      </c>
      <c r="B6" s="12">
        <v>71935.161035509984</v>
      </c>
      <c r="C6" s="12">
        <v>71431.721056079987</v>
      </c>
      <c r="D6" s="12">
        <v>74487.637138129983</v>
      </c>
      <c r="E6" s="12">
        <v>-2552.4761026199994</v>
      </c>
      <c r="F6" s="110">
        <v>-3.4267110633227418E-2</v>
      </c>
      <c r="I6" s="12"/>
      <c r="J6" s="12"/>
    </row>
    <row r="7" spans="1:10" x14ac:dyDescent="0.25">
      <c r="A7" s="11" t="s">
        <v>180</v>
      </c>
      <c r="B7" s="12">
        <v>-4197.62079894</v>
      </c>
      <c r="C7" s="12">
        <v>-4654.84530206</v>
      </c>
      <c r="D7" s="12">
        <v>-4654.84530206</v>
      </c>
      <c r="E7" s="12">
        <v>457.22450312000001</v>
      </c>
      <c r="F7" s="110">
        <v>-9.8225499119735618E-2</v>
      </c>
    </row>
    <row r="8" spans="1:10" x14ac:dyDescent="0.25">
      <c r="A8" s="33" t="s">
        <v>181</v>
      </c>
      <c r="B8" s="34">
        <v>67737.540236569985</v>
      </c>
      <c r="C8" s="34">
        <v>66776.875754019988</v>
      </c>
      <c r="D8" s="34">
        <v>69832.791836069984</v>
      </c>
      <c r="E8" s="34">
        <v>-2095.2515994999994</v>
      </c>
      <c r="F8" s="35">
        <v>-3.0003835510665659E-2</v>
      </c>
    </row>
    <row r="9" spans="1:10" ht="6" customHeight="1" x14ac:dyDescent="0.25">
      <c r="F9" s="110"/>
    </row>
    <row r="10" spans="1:10" x14ac:dyDescent="0.25">
      <c r="A10" s="26" t="s">
        <v>182</v>
      </c>
      <c r="B10" s="32">
        <v>0.73655629786884635</v>
      </c>
      <c r="C10" s="32">
        <v>0.76778573166375663</v>
      </c>
      <c r="D10" s="32">
        <v>0.78603412603157252</v>
      </c>
      <c r="E10" s="32"/>
      <c r="F10" s="145">
        <v>-4.9477828162726167</v>
      </c>
    </row>
    <row r="13" spans="1:10" x14ac:dyDescent="0.25">
      <c r="E13" s="151" t="s">
        <v>124</v>
      </c>
      <c r="F13" s="151"/>
    </row>
    <row r="14" spans="1:10" ht="15.75" thickBot="1" x14ac:dyDescent="0.3">
      <c r="A14" s="1" t="s">
        <v>183</v>
      </c>
      <c r="B14" s="22">
        <v>45291</v>
      </c>
      <c r="C14" s="22">
        <v>45199</v>
      </c>
      <c r="D14" s="22">
        <v>44926</v>
      </c>
      <c r="E14" s="22" t="s">
        <v>125</v>
      </c>
      <c r="F14" s="22" t="s">
        <v>126</v>
      </c>
    </row>
    <row r="15" spans="1:10" x14ac:dyDescent="0.25">
      <c r="A15" t="s">
        <v>184</v>
      </c>
      <c r="B15" s="12">
        <v>6580.2838800183335</v>
      </c>
      <c r="C15" s="12">
        <v>5496.5084009374996</v>
      </c>
      <c r="D15" s="12">
        <v>3235.089907005</v>
      </c>
      <c r="E15" s="12">
        <v>3345.1939730133336</v>
      </c>
      <c r="F15" s="110">
        <v>1.0340343140912167</v>
      </c>
    </row>
    <row r="16" spans="1:10" x14ac:dyDescent="0.25">
      <c r="A16" t="s">
        <v>185</v>
      </c>
      <c r="B16" s="12">
        <v>1437.4430752902106</v>
      </c>
      <c r="C16" s="12">
        <v>194.00246662825</v>
      </c>
      <c r="D16" s="12">
        <v>197.73011159511</v>
      </c>
      <c r="E16" s="12">
        <v>1239.7129636951006</v>
      </c>
      <c r="F16" s="110">
        <v>6.269722672455921</v>
      </c>
    </row>
    <row r="17" spans="1:6" x14ac:dyDescent="0.25">
      <c r="A17" t="s">
        <v>186</v>
      </c>
      <c r="B17" s="12">
        <v>29165.030222159261</v>
      </c>
      <c r="C17" s="12">
        <v>28351.458367522206</v>
      </c>
      <c r="D17" s="12">
        <v>28488.160874189594</v>
      </c>
      <c r="E17" s="12">
        <v>676.86934796966671</v>
      </c>
      <c r="F17" s="110">
        <v>2.3759671638997008E-2</v>
      </c>
    </row>
    <row r="18" spans="1:6" x14ac:dyDescent="0.25">
      <c r="A18" s="33" t="s">
        <v>187</v>
      </c>
      <c r="B18" s="34">
        <v>37182.757177467807</v>
      </c>
      <c r="C18" s="34">
        <v>34041.969235087956</v>
      </c>
      <c r="D18" s="34">
        <v>31920.980892789703</v>
      </c>
      <c r="E18" s="34">
        <v>5261.7762846781043</v>
      </c>
      <c r="F18" s="35">
        <v>0.16483755002236264</v>
      </c>
    </row>
    <row r="19" spans="1:6" ht="5.25" customHeight="1" x14ac:dyDescent="0.25">
      <c r="F19" s="110"/>
    </row>
    <row r="20" spans="1:6" x14ac:dyDescent="0.25">
      <c r="A20" s="1" t="s">
        <v>188</v>
      </c>
      <c r="B20" s="1"/>
      <c r="C20" s="1"/>
      <c r="D20" s="1"/>
      <c r="F20" s="110"/>
    </row>
    <row r="21" spans="1:6" x14ac:dyDescent="0.25">
      <c r="A21" t="s">
        <v>189</v>
      </c>
      <c r="B21" s="12">
        <v>953.97141885000008</v>
      </c>
      <c r="C21" s="12">
        <v>944.42396552000002</v>
      </c>
      <c r="D21" s="12">
        <v>5320.8887618500003</v>
      </c>
      <c r="E21" s="12">
        <v>-4366.9173430000001</v>
      </c>
      <c r="F21" s="110">
        <v>-0.82071201606584288</v>
      </c>
    </row>
    <row r="22" spans="1:6" x14ac:dyDescent="0.25">
      <c r="A22" t="s">
        <v>190</v>
      </c>
      <c r="B22" s="12">
        <v>6990.4843923599492</v>
      </c>
      <c r="C22" s="12">
        <v>6192.4133870856167</v>
      </c>
      <c r="D22" s="12">
        <v>3083.9558441617246</v>
      </c>
      <c r="E22" s="12">
        <v>3906.5285481982246</v>
      </c>
      <c r="F22" s="110">
        <v>1.2667264855927567</v>
      </c>
    </row>
    <row r="23" spans="1:6" x14ac:dyDescent="0.25">
      <c r="A23" s="33" t="s">
        <v>191</v>
      </c>
      <c r="B23" s="34">
        <v>7944.4558112099494</v>
      </c>
      <c r="C23" s="34">
        <v>7136.8373526056166</v>
      </c>
      <c r="D23" s="34">
        <v>8404.844606011724</v>
      </c>
      <c r="E23" s="34">
        <v>-460.38879480177457</v>
      </c>
      <c r="F23" s="35">
        <v>-5.4776598067318556E-2</v>
      </c>
    </row>
    <row r="24" spans="1:6" x14ac:dyDescent="0.25">
      <c r="F24" s="110"/>
    </row>
    <row r="25" spans="1:6" x14ac:dyDescent="0.25">
      <c r="A25" s="26" t="s">
        <v>192</v>
      </c>
      <c r="B25" s="30">
        <v>29238.30136625786</v>
      </c>
      <c r="C25" s="30">
        <v>26905.131882482339</v>
      </c>
      <c r="D25" s="30">
        <v>23516.136286777979</v>
      </c>
      <c r="E25" s="116">
        <v>5722.1650794798807</v>
      </c>
      <c r="F25" s="32">
        <v>0.24332930417218179</v>
      </c>
    </row>
    <row r="26" spans="1:6" x14ac:dyDescent="0.25">
      <c r="A26" s="14" t="s">
        <v>193</v>
      </c>
      <c r="B26" s="14">
        <v>0.30095218342226177</v>
      </c>
      <c r="C26" s="14">
        <v>0.28248480802151832</v>
      </c>
      <c r="D26" s="14">
        <v>0.23756829236401777</v>
      </c>
      <c r="E26" s="111"/>
      <c r="F26" s="14"/>
    </row>
    <row r="27" spans="1:6" x14ac:dyDescent="0.25">
      <c r="A27" s="15" t="s">
        <v>194</v>
      </c>
      <c r="B27" s="15"/>
      <c r="C27" s="15"/>
      <c r="D27" s="15"/>
    </row>
    <row r="28" spans="1:6" x14ac:dyDescent="0.25">
      <c r="A28" s="15"/>
      <c r="B28" s="15"/>
      <c r="C28" s="15"/>
      <c r="D28" s="12"/>
    </row>
    <row r="30" spans="1:6" ht="15.75" thickBot="1" x14ac:dyDescent="0.3">
      <c r="A30" s="26" t="s">
        <v>8</v>
      </c>
      <c r="B30" s="22">
        <v>45291</v>
      </c>
      <c r="C30" s="22">
        <v>45199</v>
      </c>
      <c r="D30" s="22">
        <v>44926</v>
      </c>
      <c r="E30" s="23" t="s">
        <v>205</v>
      </c>
      <c r="F30" s="23" t="s">
        <v>206</v>
      </c>
    </row>
    <row r="31" spans="1:6" x14ac:dyDescent="0.25">
      <c r="A31" t="s">
        <v>0</v>
      </c>
      <c r="B31" s="59">
        <v>3.08</v>
      </c>
      <c r="C31" s="59">
        <v>2.59</v>
      </c>
      <c r="D31" s="59">
        <v>2.8426</v>
      </c>
      <c r="E31" s="72">
        <v>49.000000000000021</v>
      </c>
      <c r="F31" s="72">
        <v>23.740000000000006</v>
      </c>
    </row>
    <row r="32" spans="1:6" x14ac:dyDescent="0.25">
      <c r="A32" t="s">
        <v>1</v>
      </c>
      <c r="B32" s="59">
        <v>1.4850000000000001</v>
      </c>
      <c r="C32" s="59">
        <v>1.47</v>
      </c>
      <c r="D32" s="59">
        <v>1.4251</v>
      </c>
      <c r="E32" s="72">
        <v>1.5000000000000124</v>
      </c>
      <c r="F32" s="72">
        <v>5.9900000000000064</v>
      </c>
    </row>
  </sheetData>
  <mergeCells count="2">
    <mergeCell ref="E1:F1"/>
    <mergeCell ref="E13:F13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44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6" sqref="K36"/>
    </sheetView>
  </sheetViews>
  <sheetFormatPr baseColWidth="10" defaultRowHeight="15" x14ac:dyDescent="0.25"/>
  <cols>
    <col min="1" max="1" width="54.7109375" customWidth="1"/>
    <col min="2" max="2" width="11.140625" customWidth="1"/>
    <col min="3" max="6" width="11.28515625" customWidth="1"/>
  </cols>
  <sheetData>
    <row r="1" spans="1:6" ht="15.75" x14ac:dyDescent="0.25">
      <c r="A1" s="19" t="s">
        <v>21</v>
      </c>
      <c r="B1" s="19"/>
      <c r="C1" s="19"/>
      <c r="D1" s="19"/>
      <c r="E1" s="19"/>
      <c r="F1" s="19"/>
    </row>
    <row r="2" spans="1:6" x14ac:dyDescent="0.25">
      <c r="A2" s="44" t="s">
        <v>26</v>
      </c>
      <c r="B2" s="44"/>
    </row>
    <row r="3" spans="1:6" ht="15.75" thickBot="1" x14ac:dyDescent="0.3">
      <c r="A3" s="20" t="s">
        <v>27</v>
      </c>
      <c r="B3" s="22">
        <v>45291</v>
      </c>
      <c r="C3" s="22">
        <v>45199</v>
      </c>
      <c r="D3" s="22">
        <v>44926</v>
      </c>
      <c r="E3" s="23" t="s">
        <v>205</v>
      </c>
      <c r="F3" s="23" t="s">
        <v>206</v>
      </c>
    </row>
    <row r="4" spans="1:6" x14ac:dyDescent="0.25">
      <c r="A4" s="44" t="s">
        <v>28</v>
      </c>
      <c r="B4" s="41">
        <v>5623.6695711489901</v>
      </c>
      <c r="C4" s="41">
        <v>5648.4526547869918</v>
      </c>
      <c r="D4" s="41">
        <v>5818.2504358612168</v>
      </c>
      <c r="E4" s="41">
        <v>-24.783083638001699</v>
      </c>
      <c r="F4" s="41">
        <v>-194.58086471222668</v>
      </c>
    </row>
    <row r="5" spans="1:6" x14ac:dyDescent="0.25">
      <c r="A5" s="18" t="s">
        <v>29</v>
      </c>
      <c r="B5" s="12">
        <v>4476.30907814899</v>
      </c>
      <c r="C5" s="12">
        <v>4488.9170049761597</v>
      </c>
      <c r="D5" s="12">
        <v>4659.1058750553339</v>
      </c>
      <c r="E5" s="12">
        <v>-12.607926827169649</v>
      </c>
      <c r="F5" s="12">
        <v>-182.79679690634384</v>
      </c>
    </row>
    <row r="6" spans="1:6" x14ac:dyDescent="0.25">
      <c r="A6" s="4" t="s">
        <v>30</v>
      </c>
      <c r="B6" s="12">
        <v>1873.1310763699998</v>
      </c>
      <c r="C6" s="12">
        <v>1873.1310763699998</v>
      </c>
      <c r="D6" s="12">
        <v>1873.1308923700001</v>
      </c>
      <c r="E6" s="12">
        <v>0</v>
      </c>
      <c r="F6" s="12">
        <v>1.8399999976281833E-4</v>
      </c>
    </row>
    <row r="7" spans="1:6" x14ac:dyDescent="0.25">
      <c r="A7" s="4" t="s">
        <v>31</v>
      </c>
      <c r="B7" s="12">
        <v>3837.7609036615941</v>
      </c>
      <c r="C7" s="12">
        <v>3858.7803117095941</v>
      </c>
      <c r="D7" s="12">
        <v>3935.3661076300004</v>
      </c>
      <c r="E7" s="12">
        <v>-21.019408048000059</v>
      </c>
      <c r="F7" s="12">
        <v>-97.605203968406386</v>
      </c>
    </row>
    <row r="8" spans="1:6" x14ac:dyDescent="0.25">
      <c r="A8" s="4" t="s">
        <v>32</v>
      </c>
      <c r="B8" s="12">
        <v>126.52518560933635</v>
      </c>
      <c r="C8" s="12">
        <v>137.31899492306948</v>
      </c>
      <c r="D8" s="12">
        <v>123.25318283878886</v>
      </c>
      <c r="E8" s="12">
        <v>-10.793809313733135</v>
      </c>
      <c r="F8" s="12">
        <v>3.2720027705474877</v>
      </c>
    </row>
    <row r="9" spans="1:6" x14ac:dyDescent="0.25">
      <c r="A9" s="4" t="s">
        <v>33</v>
      </c>
      <c r="B9" s="12">
        <v>-1338.1389316115055</v>
      </c>
      <c r="C9" s="12">
        <v>-1369.1858547931361</v>
      </c>
      <c r="D9" s="12">
        <v>-1281.4513428060914</v>
      </c>
      <c r="E9" s="12">
        <v>31.046923181630518</v>
      </c>
      <c r="F9" s="12">
        <v>-56.68758880541418</v>
      </c>
    </row>
    <row r="10" spans="1:6" x14ac:dyDescent="0.25">
      <c r="A10" s="4" t="s">
        <v>34</v>
      </c>
      <c r="B10" s="12">
        <v>-22.969155880435665</v>
      </c>
      <c r="C10" s="12">
        <v>-11.127523233366901</v>
      </c>
      <c r="D10" s="12">
        <v>8.8070350226362422</v>
      </c>
      <c r="E10" s="12">
        <v>-11.841632647068764</v>
      </c>
      <c r="F10" s="12">
        <v>-31.776190903071907</v>
      </c>
    </row>
    <row r="11" spans="1:6" x14ac:dyDescent="0.25">
      <c r="A11" s="18" t="s">
        <v>35</v>
      </c>
      <c r="B11" s="12">
        <v>547.36049300000002</v>
      </c>
      <c r="C11" s="12">
        <v>547.36827200000005</v>
      </c>
      <c r="D11" s="12">
        <v>547.38497499999994</v>
      </c>
      <c r="E11" s="12">
        <v>-7.779000000027736E-3</v>
      </c>
      <c r="F11" s="12">
        <v>-2.4481999999920845E-2</v>
      </c>
    </row>
    <row r="12" spans="1:6" x14ac:dyDescent="0.25">
      <c r="A12" s="18" t="s">
        <v>36</v>
      </c>
      <c r="B12" s="12">
        <v>600</v>
      </c>
      <c r="C12" s="12">
        <v>612.1673778108327</v>
      </c>
      <c r="D12" s="12">
        <v>611.75958580588303</v>
      </c>
      <c r="E12" s="12">
        <v>-12.167377810832704</v>
      </c>
      <c r="F12" s="12">
        <v>-11.759585805883034</v>
      </c>
    </row>
    <row r="13" spans="1:6" x14ac:dyDescent="0.25">
      <c r="A13" s="44" t="s">
        <v>37</v>
      </c>
      <c r="B13" s="41">
        <v>29891.657727250706</v>
      </c>
      <c r="C13" s="41">
        <v>30983.701831271312</v>
      </c>
      <c r="D13" s="41">
        <v>34133.03473765614</v>
      </c>
      <c r="E13" s="41">
        <v>-1092.044104020606</v>
      </c>
      <c r="F13" s="41">
        <v>-4241.3770104054347</v>
      </c>
    </row>
    <row r="14" spans="1:6" x14ac:dyDescent="0.25">
      <c r="A14" s="26" t="s">
        <v>38</v>
      </c>
      <c r="B14" s="51">
        <v>0.14975111514367992</v>
      </c>
      <c r="C14" s="51">
        <v>0.14487994460512055</v>
      </c>
      <c r="D14" s="51">
        <v>0.13649843651069588</v>
      </c>
      <c r="E14" s="71">
        <v>0.48711705385593718</v>
      </c>
      <c r="F14" s="71">
        <v>1.3252678632984045</v>
      </c>
    </row>
    <row r="15" spans="1:6" x14ac:dyDescent="0.25">
      <c r="A15" t="s">
        <v>35</v>
      </c>
      <c r="B15" s="76">
        <v>1.8311480012063674E-2</v>
      </c>
      <c r="C15" s="76">
        <v>1.7666329058445521E-2</v>
      </c>
      <c r="D15" s="76">
        <v>1.6036809478183187E-2</v>
      </c>
      <c r="E15" s="139">
        <v>6.4515095361815378E-2</v>
      </c>
      <c r="F15" s="139">
        <v>0.22746705338804879</v>
      </c>
    </row>
    <row r="16" spans="1:6" x14ac:dyDescent="0.25">
      <c r="A16" t="s">
        <v>36</v>
      </c>
      <c r="B16" s="76">
        <v>2.0072489972779613E-2</v>
      </c>
      <c r="C16" s="76">
        <v>1.9757722338813073E-2</v>
      </c>
      <c r="D16" s="76">
        <v>1.7922800902639327E-2</v>
      </c>
      <c r="E16" s="139">
        <v>3.1476763396653951E-2</v>
      </c>
      <c r="F16" s="139">
        <v>0.21496890701402857</v>
      </c>
    </row>
    <row r="17" spans="1:8" ht="15.75" thickBot="1" x14ac:dyDescent="0.3">
      <c r="A17" s="26" t="s">
        <v>39</v>
      </c>
      <c r="B17" s="51">
        <v>0.1881350851285232</v>
      </c>
      <c r="C17" s="51">
        <v>0.18230399600237912</v>
      </c>
      <c r="D17" s="51">
        <v>0.17045804689151839</v>
      </c>
      <c r="E17" s="71">
        <v>0.58310891261440789</v>
      </c>
      <c r="F17" s="71">
        <v>1.7677038237004812</v>
      </c>
      <c r="G17" s="59"/>
    </row>
    <row r="18" spans="1:8" ht="18" customHeight="1" thickBot="1" x14ac:dyDescent="0.3">
      <c r="A18" s="83" t="s">
        <v>40</v>
      </c>
      <c r="B18" s="83"/>
      <c r="C18" s="83"/>
      <c r="D18" s="63"/>
      <c r="E18" s="137"/>
      <c r="F18" s="137"/>
      <c r="G18" s="62"/>
    </row>
    <row r="19" spans="1:8" ht="28.15" customHeight="1" x14ac:dyDescent="0.25">
      <c r="A19" s="153"/>
      <c r="B19" s="153"/>
      <c r="C19" s="153"/>
      <c r="D19" s="153"/>
      <c r="E19" s="134"/>
      <c r="F19" s="134"/>
      <c r="G19" s="112"/>
      <c r="H19" s="112"/>
    </row>
    <row r="20" spans="1:8" ht="8.1" customHeight="1" x14ac:dyDescent="0.25">
      <c r="G20" s="64"/>
    </row>
    <row r="21" spans="1:8" x14ac:dyDescent="0.25">
      <c r="A21" s="44" t="s">
        <v>41</v>
      </c>
      <c r="B21" s="44"/>
      <c r="G21" s="62"/>
    </row>
    <row r="22" spans="1:8" ht="15.75" thickBot="1" x14ac:dyDescent="0.3">
      <c r="A22" s="20" t="s">
        <v>27</v>
      </c>
      <c r="B22" s="22">
        <v>45291</v>
      </c>
      <c r="C22" s="22">
        <v>45199</v>
      </c>
      <c r="D22" s="22">
        <v>44926</v>
      </c>
      <c r="E22" s="23" t="s">
        <v>205</v>
      </c>
      <c r="F22" s="23" t="s">
        <v>206</v>
      </c>
      <c r="G22" s="59"/>
    </row>
    <row r="23" spans="1:8" x14ac:dyDescent="0.25">
      <c r="A23" s="44" t="s">
        <v>28</v>
      </c>
      <c r="B23" s="41">
        <v>5537.0765248472744</v>
      </c>
      <c r="C23" s="41">
        <v>5540.8692457260695</v>
      </c>
      <c r="D23" s="41">
        <v>5568.9866533188633</v>
      </c>
      <c r="E23" s="41">
        <v>-3.7927208787950804</v>
      </c>
      <c r="F23" s="41">
        <v>-31.910128471588905</v>
      </c>
      <c r="G23" s="12"/>
    </row>
    <row r="24" spans="1:8" x14ac:dyDescent="0.25">
      <c r="A24" s="18" t="s">
        <v>29</v>
      </c>
      <c r="B24" s="12">
        <v>4389.7160318472743</v>
      </c>
      <c r="C24" s="12">
        <v>4379.5915000440818</v>
      </c>
      <c r="D24" s="12">
        <v>4409.8420925129803</v>
      </c>
      <c r="E24" s="12">
        <v>10.12453180319244</v>
      </c>
      <c r="F24" s="12">
        <v>-20.126060665706063</v>
      </c>
      <c r="G24" s="12"/>
    </row>
    <row r="25" spans="1:8" x14ac:dyDescent="0.25">
      <c r="A25" s="4" t="s">
        <v>30</v>
      </c>
      <c r="B25" s="12">
        <v>1873.1310763699998</v>
      </c>
      <c r="C25" s="12">
        <v>1873.1310763699998</v>
      </c>
      <c r="D25" s="12">
        <v>1873.1308923700001</v>
      </c>
      <c r="E25" s="12">
        <v>0</v>
      </c>
      <c r="F25" s="12">
        <v>1.8399999976281833E-4</v>
      </c>
    </row>
    <row r="26" spans="1:8" x14ac:dyDescent="0.25">
      <c r="A26" s="4" t="s">
        <v>31</v>
      </c>
      <c r="B26" s="12">
        <v>3837.7609036615941</v>
      </c>
      <c r="C26" s="12">
        <v>3858.7803117095941</v>
      </c>
      <c r="D26" s="12">
        <v>3935.3661076300004</v>
      </c>
      <c r="E26" s="12">
        <v>-21.019408048000059</v>
      </c>
      <c r="F26" s="12">
        <v>-97.605203968406386</v>
      </c>
      <c r="G26" s="12"/>
    </row>
    <row r="27" spans="1:8" x14ac:dyDescent="0.25">
      <c r="A27" s="4" t="s">
        <v>32</v>
      </c>
      <c r="B27" s="12">
        <v>126.52518560933635</v>
      </c>
      <c r="C27" s="12">
        <v>137.31899492306948</v>
      </c>
      <c r="D27" s="12">
        <v>123.01214261878889</v>
      </c>
      <c r="E27" s="12">
        <v>-10.793809313733135</v>
      </c>
      <c r="F27" s="12">
        <v>3.5130429905474614</v>
      </c>
      <c r="G27" s="12"/>
    </row>
    <row r="28" spans="1:8" x14ac:dyDescent="0.25">
      <c r="A28" s="4" t="s">
        <v>33</v>
      </c>
      <c r="B28" s="12">
        <v>-1393.9996665373662</v>
      </c>
      <c r="C28" s="12">
        <v>-1424.7823715395118</v>
      </c>
      <c r="D28" s="12">
        <v>-1392.1505221786524</v>
      </c>
      <c r="E28" s="12">
        <v>30.782705002145576</v>
      </c>
      <c r="F28" s="12">
        <v>-1.8491443587138292</v>
      </c>
      <c r="G28" s="12"/>
    </row>
    <row r="29" spans="1:8" x14ac:dyDescent="0.25">
      <c r="A29" s="4" t="s">
        <v>42</v>
      </c>
      <c r="B29" s="12">
        <v>-53.701467256289789</v>
      </c>
      <c r="C29" s="12">
        <v>-64.856511419069875</v>
      </c>
      <c r="D29" s="12">
        <v>-129.51652792715595</v>
      </c>
      <c r="E29" s="12">
        <v>11.155044162780086</v>
      </c>
      <c r="F29" s="12">
        <v>75.81506067086616</v>
      </c>
    </row>
    <row r="30" spans="1:8" x14ac:dyDescent="0.25">
      <c r="A30" s="18" t="s">
        <v>35</v>
      </c>
      <c r="B30" s="12">
        <v>547.36049300000002</v>
      </c>
      <c r="C30" s="12">
        <v>547.36827200000005</v>
      </c>
      <c r="D30" s="12">
        <v>547.38497499999994</v>
      </c>
      <c r="E30" s="12">
        <v>-7.779000000027736E-3</v>
      </c>
      <c r="F30" s="12">
        <v>-2.4481999999920845E-2</v>
      </c>
      <c r="G30" s="12"/>
    </row>
    <row r="31" spans="1:8" x14ac:dyDescent="0.25">
      <c r="A31" s="18" t="s">
        <v>36</v>
      </c>
      <c r="B31" s="12">
        <v>600</v>
      </c>
      <c r="C31" s="12">
        <v>613.90947368198772</v>
      </c>
      <c r="D31" s="12">
        <v>611.75958580588303</v>
      </c>
      <c r="E31" s="12">
        <v>-13.90947368198772</v>
      </c>
      <c r="F31" s="12">
        <v>-11.759585805883034</v>
      </c>
      <c r="G31" s="12"/>
    </row>
    <row r="32" spans="1:8" x14ac:dyDescent="0.25">
      <c r="A32" s="44" t="s">
        <v>37</v>
      </c>
      <c r="B32" s="41">
        <v>29850.739880662495</v>
      </c>
      <c r="C32" s="41">
        <v>30914.066759865589</v>
      </c>
      <c r="D32" s="41">
        <v>33973.011192216574</v>
      </c>
      <c r="E32" s="41">
        <v>-1063.326879203094</v>
      </c>
      <c r="F32" s="41">
        <v>-4122.2713115540791</v>
      </c>
    </row>
    <row r="33" spans="1:7" x14ac:dyDescent="0.25">
      <c r="A33" s="26" t="s">
        <v>38</v>
      </c>
      <c r="B33" s="51">
        <v>0.14705551853644208</v>
      </c>
      <c r="C33" s="51">
        <v>0.14166985968115714</v>
      </c>
      <c r="D33" s="51">
        <v>0.12980427515130899</v>
      </c>
      <c r="E33" s="71">
        <v>0.53856588552849416</v>
      </c>
      <c r="F33" s="71">
        <v>1.725124338513309</v>
      </c>
      <c r="G33" s="62"/>
    </row>
    <row r="34" spans="1:7" x14ac:dyDescent="0.25">
      <c r="A34" t="s">
        <v>35</v>
      </c>
      <c r="B34" s="76">
        <v>1.8336580439487993E-2</v>
      </c>
      <c r="C34" s="76">
        <v>1.7706123113851356E-2</v>
      </c>
      <c r="D34" s="76">
        <v>1.6112347884117178E-2</v>
      </c>
      <c r="E34" s="139">
        <v>6.3045732563663665E-2</v>
      </c>
      <c r="F34" s="139">
        <v>0.22242325553708148</v>
      </c>
    </row>
    <row r="35" spans="1:7" x14ac:dyDescent="0.25">
      <c r="A35" t="s">
        <v>36</v>
      </c>
      <c r="B35" s="76">
        <v>2.010000430135683E-2</v>
      </c>
      <c r="C35" s="76">
        <v>1.9858580187806289E-2</v>
      </c>
      <c r="D35" s="76">
        <v>1.8007222920117277E-2</v>
      </c>
      <c r="E35" s="139">
        <v>2.41424113550541E-2</v>
      </c>
      <c r="F35" s="139">
        <v>0.20927813812395524</v>
      </c>
    </row>
    <row r="36" spans="1:7" x14ac:dyDescent="0.25">
      <c r="A36" s="26" t="s">
        <v>39</v>
      </c>
      <c r="B36" s="90">
        <v>0.18549210327728691</v>
      </c>
      <c r="C36" s="90">
        <v>0.17923456298281479</v>
      </c>
      <c r="D36" s="90">
        <v>0.16392384595554343</v>
      </c>
      <c r="E36" s="71">
        <v>0.62575402944721192</v>
      </c>
      <c r="F36" s="71">
        <v>2.1568257321743474</v>
      </c>
      <c r="G36" s="59"/>
    </row>
    <row r="38" spans="1:7" x14ac:dyDescent="0.25">
      <c r="A38" s="152"/>
      <c r="B38" s="152"/>
      <c r="C38" s="152"/>
      <c r="D38" s="152"/>
      <c r="E38" s="133"/>
      <c r="F38" s="133"/>
    </row>
    <row r="39" spans="1:7" ht="15.75" thickBot="1" x14ac:dyDescent="0.3">
      <c r="B39" s="22">
        <v>45291</v>
      </c>
      <c r="C39" s="22">
        <v>45199</v>
      </c>
      <c r="D39" s="22">
        <v>44926</v>
      </c>
      <c r="E39" s="87"/>
      <c r="F39" s="87"/>
    </row>
    <row r="40" spans="1:7" x14ac:dyDescent="0.25">
      <c r="B40" s="61" t="s">
        <v>43</v>
      </c>
      <c r="C40" s="61" t="s">
        <v>43</v>
      </c>
      <c r="D40" s="61" t="s">
        <v>43</v>
      </c>
      <c r="E40" s="61"/>
      <c r="F40" s="61"/>
    </row>
    <row r="41" spans="1:7" x14ac:dyDescent="0.25">
      <c r="A41" t="s">
        <v>282</v>
      </c>
      <c r="B41" s="101">
        <v>0.14975111514367992</v>
      </c>
      <c r="C41" s="101">
        <v>0.14487994460512055</v>
      </c>
      <c r="D41" s="101">
        <v>0.13649843651069588</v>
      </c>
      <c r="E41" s="101"/>
      <c r="F41" s="101"/>
    </row>
    <row r="42" spans="1:7" x14ac:dyDescent="0.25">
      <c r="A42" t="s">
        <v>283</v>
      </c>
      <c r="B42" s="101">
        <v>0.1881350851285232</v>
      </c>
      <c r="C42" s="101">
        <v>0.18230399600237912</v>
      </c>
      <c r="D42" s="101">
        <v>0.17045804689151839</v>
      </c>
      <c r="E42" s="101"/>
      <c r="F42" s="101"/>
    </row>
    <row r="43" spans="1:7" ht="15.75" thickBot="1" x14ac:dyDescent="0.3">
      <c r="A43" t="s">
        <v>44</v>
      </c>
      <c r="B43" s="140">
        <v>0.1275</v>
      </c>
      <c r="C43" s="140">
        <v>0.1275</v>
      </c>
      <c r="D43" s="140">
        <v>0.1265</v>
      </c>
      <c r="E43" s="140"/>
      <c r="F43" s="140"/>
    </row>
    <row r="44" spans="1:7" x14ac:dyDescent="0.25">
      <c r="A44" s="60" t="s">
        <v>45</v>
      </c>
      <c r="B44" s="71">
        <v>6.0635085128523194</v>
      </c>
      <c r="C44" s="71">
        <v>5.4803996002379121</v>
      </c>
      <c r="D44" s="71">
        <v>4.3958046891518388</v>
      </c>
      <c r="E44" s="138"/>
      <c r="F44" s="138"/>
    </row>
  </sheetData>
  <mergeCells count="2">
    <mergeCell ref="A38:D38"/>
    <mergeCell ref="A19:D19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6"/>
  <sheetViews>
    <sheetView showGridLines="0" zoomScale="85" zoomScaleNormal="85" workbookViewId="0">
      <pane xSplit="1" ySplit="3" topLeftCell="B18" activePane="bottomRight" state="frozen"/>
      <selection pane="topRight" activeCell="B1" sqref="B1"/>
      <selection pane="bottomLeft" activeCell="A4" sqref="A4"/>
      <selection pane="bottomRight" activeCell="D41" sqref="D41"/>
    </sheetView>
  </sheetViews>
  <sheetFormatPr baseColWidth="10" defaultRowHeight="15" x14ac:dyDescent="0.25"/>
  <cols>
    <col min="1" max="1" width="56.28515625" customWidth="1"/>
    <col min="2" max="4" width="11.42578125" customWidth="1"/>
    <col min="5" max="6" width="10.85546875" customWidth="1"/>
  </cols>
  <sheetData>
    <row r="1" spans="1:7" ht="15.75" x14ac:dyDescent="0.25">
      <c r="A1" s="19" t="s">
        <v>14</v>
      </c>
      <c r="B1" s="19"/>
      <c r="C1" s="19"/>
    </row>
    <row r="2" spans="1:7" x14ac:dyDescent="0.25">
      <c r="A2" s="20" t="s">
        <v>15</v>
      </c>
      <c r="B2" s="119">
        <v>45291</v>
      </c>
      <c r="C2" s="119">
        <v>45199</v>
      </c>
      <c r="D2" s="119">
        <v>44926</v>
      </c>
      <c r="E2" s="118" t="s">
        <v>205</v>
      </c>
      <c r="F2" s="118" t="s">
        <v>206</v>
      </c>
    </row>
    <row r="3" spans="1:7" x14ac:dyDescent="0.25">
      <c r="A3" s="26" t="s">
        <v>16</v>
      </c>
      <c r="B3" s="26"/>
      <c r="C3" s="26"/>
      <c r="D3" s="27"/>
      <c r="E3" s="27"/>
      <c r="F3" s="27"/>
    </row>
    <row r="4" spans="1:7" x14ac:dyDescent="0.25">
      <c r="A4" t="s">
        <v>225</v>
      </c>
      <c r="B4" s="12">
        <v>97152.647414852792</v>
      </c>
      <c r="C4" s="12">
        <v>95244.526847565503</v>
      </c>
      <c r="D4" s="12">
        <v>98968.984305387712</v>
      </c>
      <c r="E4" s="24">
        <v>2.0033913028316565E-2</v>
      </c>
      <c r="F4" s="24">
        <v>-1.8352586957245769E-2</v>
      </c>
    </row>
    <row r="5" spans="1:7" ht="17.25" x14ac:dyDescent="0.25">
      <c r="A5" t="s">
        <v>226</v>
      </c>
      <c r="B5" s="12">
        <v>49892.511863390006</v>
      </c>
      <c r="C5" s="12">
        <v>51270.332409020004</v>
      </c>
      <c r="D5" s="12">
        <v>54890.957499209995</v>
      </c>
      <c r="E5" s="24">
        <v>-2.6873641751298614E-2</v>
      </c>
      <c r="F5" s="24">
        <v>-9.1061367182234496E-2</v>
      </c>
    </row>
    <row r="6" spans="1:7" ht="17.25" x14ac:dyDescent="0.25">
      <c r="A6" s="17" t="s">
        <v>227</v>
      </c>
      <c r="B6" s="12">
        <v>48324.562855120006</v>
      </c>
      <c r="C6" s="12">
        <v>49533.309852880004</v>
      </c>
      <c r="D6" s="12">
        <v>52953.194013769993</v>
      </c>
      <c r="E6" s="24">
        <v>-2.4402710041992435E-2</v>
      </c>
      <c r="F6" s="24">
        <v>-8.7409857797177512E-2</v>
      </c>
      <c r="G6" s="84"/>
    </row>
    <row r="7" spans="1:7" ht="17.25" x14ac:dyDescent="0.25">
      <c r="A7" s="21" t="s">
        <v>228</v>
      </c>
      <c r="B7" s="12">
        <v>88824.730661879992</v>
      </c>
      <c r="C7" s="12">
        <v>87535.727354339993</v>
      </c>
      <c r="D7" s="12">
        <v>90081.33858761999</v>
      </c>
      <c r="E7" s="24">
        <v>1.4725453783255625E-2</v>
      </c>
      <c r="F7" s="24">
        <v>-1.3949703073269999E-2</v>
      </c>
    </row>
    <row r="8" spans="1:7" x14ac:dyDescent="0.25">
      <c r="A8" s="21" t="s">
        <v>17</v>
      </c>
      <c r="B8" s="12">
        <v>21087.046685360001</v>
      </c>
      <c r="C8" s="12">
        <v>20758.634792830002</v>
      </c>
      <c r="D8" s="12">
        <v>20248.559225549998</v>
      </c>
      <c r="E8" s="24">
        <v>1.5820495702512767E-2</v>
      </c>
      <c r="F8" s="24">
        <v>4.1409734414682924E-2</v>
      </c>
    </row>
    <row r="9" spans="1:7" x14ac:dyDescent="0.25">
      <c r="A9" t="s">
        <v>229</v>
      </c>
      <c r="B9" s="12">
        <v>6522.8169423926802</v>
      </c>
      <c r="C9" s="12">
        <v>6565.2641624722901</v>
      </c>
      <c r="D9" s="12">
        <v>6465.1817107415691</v>
      </c>
      <c r="E9" s="24">
        <v>-6.4654245479172767E-3</v>
      </c>
      <c r="F9" s="24">
        <v>8.9147117946202659E-3</v>
      </c>
    </row>
    <row r="10" spans="1:7" x14ac:dyDescent="0.25">
      <c r="A10" t="s">
        <v>230</v>
      </c>
      <c r="B10" s="12">
        <v>6646.0562383569004</v>
      </c>
      <c r="C10" s="12">
        <v>6539.1669354954902</v>
      </c>
      <c r="D10" s="12">
        <v>6459.0541618677098</v>
      </c>
      <c r="E10" s="24">
        <v>1.6346012254435729E-2</v>
      </c>
      <c r="F10" s="24">
        <v>2.895192884326531E-2</v>
      </c>
    </row>
    <row r="11" spans="1:7" x14ac:dyDescent="0.25">
      <c r="A11" s="66" t="s">
        <v>224</v>
      </c>
      <c r="B11" s="66"/>
      <c r="C11" s="66"/>
      <c r="D11" s="12"/>
      <c r="E11" s="24"/>
      <c r="F11" s="24"/>
    </row>
    <row r="12" spans="1:7" x14ac:dyDescent="0.25">
      <c r="A12" s="26" t="s">
        <v>18</v>
      </c>
      <c r="B12" s="26"/>
      <c r="C12" s="26"/>
      <c r="D12" s="28"/>
      <c r="E12" s="29"/>
      <c r="F12" s="29"/>
    </row>
    <row r="13" spans="1:7" x14ac:dyDescent="0.25">
      <c r="A13" t="s">
        <v>253</v>
      </c>
      <c r="B13" s="12">
        <v>1353.229405796</v>
      </c>
      <c r="C13" s="12">
        <v>973.03935380999997</v>
      </c>
      <c r="D13" s="12">
        <v>1073.3934977599997</v>
      </c>
      <c r="E13" s="24">
        <v>0.39072422970082421</v>
      </c>
      <c r="F13" s="24">
        <v>0.26070207116027161</v>
      </c>
    </row>
    <row r="14" spans="1:7" x14ac:dyDescent="0.25">
      <c r="A14" t="s">
        <v>268</v>
      </c>
      <c r="B14" s="12">
        <v>1775.5474782438382</v>
      </c>
      <c r="C14" s="12">
        <v>1333.4491608888995</v>
      </c>
      <c r="D14" s="12">
        <v>1605.75766484</v>
      </c>
      <c r="E14" s="24">
        <v>0.33154493648653882</v>
      </c>
      <c r="F14" s="24">
        <v>0.10573813043000879</v>
      </c>
    </row>
    <row r="15" spans="1:7" x14ac:dyDescent="0.25">
      <c r="A15" t="s">
        <v>269</v>
      </c>
      <c r="B15" s="12">
        <v>916.99396426798103</v>
      </c>
      <c r="C15" s="12">
        <v>692.05725079889953</v>
      </c>
      <c r="D15" s="12">
        <v>744.03618533999986</v>
      </c>
      <c r="E15" s="24">
        <v>0.32502616396175066</v>
      </c>
      <c r="F15" s="24">
        <v>0.23245882705146281</v>
      </c>
    </row>
    <row r="16" spans="1:7" x14ac:dyDescent="0.25">
      <c r="A16" t="s">
        <v>270</v>
      </c>
      <c r="B16" s="12">
        <v>266.53161002059397</v>
      </c>
      <c r="C16" s="12">
        <v>285.34787751490006</v>
      </c>
      <c r="D16" s="12">
        <v>277.56764821973547</v>
      </c>
      <c r="E16" s="24">
        <v>-6.5941501503979372E-2</v>
      </c>
      <c r="F16" s="24">
        <v>-3.9759814480990446E-2</v>
      </c>
    </row>
    <row r="17" spans="1:8" ht="17.25" x14ac:dyDescent="0.25">
      <c r="A17" s="21" t="s">
        <v>231</v>
      </c>
      <c r="B17" s="124">
        <v>0.4667594434898984</v>
      </c>
      <c r="C17" s="124">
        <v>0.45902446218862841</v>
      </c>
      <c r="D17" s="124">
        <v>0.53664478667511972</v>
      </c>
      <c r="E17" s="65">
        <v>0.77349813012699831</v>
      </c>
      <c r="F17" s="65">
        <v>-6.9885343185221327</v>
      </c>
    </row>
    <row r="18" spans="1:8" ht="17.25" x14ac:dyDescent="0.25">
      <c r="A18" s="21" t="s">
        <v>232</v>
      </c>
      <c r="B18" s="124">
        <v>5.27202417535911E-2</v>
      </c>
      <c r="C18" s="124">
        <v>5.6502789560953511E-2</v>
      </c>
      <c r="D18" s="124">
        <v>4.3902869364431295E-2</v>
      </c>
      <c r="E18" s="65">
        <v>-0.37825478073624103</v>
      </c>
      <c r="F18" s="65">
        <v>0.88173723891598055</v>
      </c>
    </row>
    <row r="19" spans="1:8" ht="34.9" customHeight="1" x14ac:dyDescent="0.25">
      <c r="A19" s="148" t="s">
        <v>279</v>
      </c>
      <c r="B19" s="148"/>
      <c r="C19" s="148"/>
      <c r="D19" s="148"/>
      <c r="E19" s="148"/>
      <c r="F19" s="148"/>
      <c r="G19" s="106"/>
      <c r="H19" s="106"/>
    </row>
    <row r="20" spans="1:8" x14ac:dyDescent="0.25">
      <c r="A20" s="26" t="s">
        <v>19</v>
      </c>
      <c r="B20" s="26"/>
      <c r="C20" s="26"/>
      <c r="D20" s="28"/>
      <c r="E20" s="29"/>
      <c r="F20" s="29"/>
    </row>
    <row r="21" spans="1:8" x14ac:dyDescent="0.25">
      <c r="A21" t="s">
        <v>233</v>
      </c>
      <c r="B21" s="12">
        <v>1567.9490082700001</v>
      </c>
      <c r="C21" s="12">
        <v>1737.02255614</v>
      </c>
      <c r="D21" s="12">
        <v>1937.7634854400003</v>
      </c>
      <c r="E21" s="24">
        <v>-9.733526330579953E-2</v>
      </c>
      <c r="F21" s="24">
        <v>-0.19084603459024713</v>
      </c>
    </row>
    <row r="22" spans="1:8" ht="17.25" x14ac:dyDescent="0.25">
      <c r="A22" t="s">
        <v>234</v>
      </c>
      <c r="B22" s="12">
        <v>1253.4947420300018</v>
      </c>
      <c r="C22" s="12">
        <v>1597.3278418099956</v>
      </c>
      <c r="D22" s="12">
        <v>1833.068554679985</v>
      </c>
      <c r="E22" s="24">
        <v>-0.21525518480312897</v>
      </c>
      <c r="F22" s="24">
        <v>-0.31617683428711946</v>
      </c>
    </row>
    <row r="23" spans="1:8" x14ac:dyDescent="0.25">
      <c r="A23" t="s">
        <v>235</v>
      </c>
      <c r="B23" s="12">
        <v>2821.4437503000017</v>
      </c>
      <c r="C23" s="12">
        <v>3334.3503979499956</v>
      </c>
      <c r="D23" s="12">
        <v>3770.8320401199853</v>
      </c>
      <c r="E23" s="24">
        <v>-0.15382505928751095</v>
      </c>
      <c r="F23" s="24">
        <v>-0.2517715665187184</v>
      </c>
    </row>
    <row r="24" spans="1:8" x14ac:dyDescent="0.25">
      <c r="A24" t="s">
        <v>236</v>
      </c>
      <c r="B24" s="108">
        <v>3.142653976939825E-2</v>
      </c>
      <c r="C24" s="108">
        <v>3.3879681962709594E-2</v>
      </c>
      <c r="D24" s="108">
        <v>3.5302052901297801E-2</v>
      </c>
      <c r="E24" s="65">
        <v>-0.24531421933113445</v>
      </c>
      <c r="F24" s="65">
        <v>-0.38755131318995506</v>
      </c>
    </row>
    <row r="25" spans="1:8" ht="17.25" x14ac:dyDescent="0.25">
      <c r="A25" t="s">
        <v>237</v>
      </c>
      <c r="B25" s="107">
        <v>0.63652523743816669</v>
      </c>
      <c r="C25" s="107">
        <v>0.65760829712445878</v>
      </c>
      <c r="D25" s="107">
        <v>0.66537903453022973</v>
      </c>
      <c r="E25" s="65">
        <v>-2.1083059686292094</v>
      </c>
      <c r="F25" s="65">
        <v>-2.8853797092063038</v>
      </c>
    </row>
    <row r="26" spans="1:8" x14ac:dyDescent="0.25">
      <c r="A26" t="s">
        <v>238</v>
      </c>
      <c r="B26" s="108">
        <v>0.7388279537736071</v>
      </c>
      <c r="C26" s="108">
        <v>0.66579066889294558</v>
      </c>
      <c r="D26" s="108">
        <v>0.64080649738987361</v>
      </c>
      <c r="E26" s="65">
        <v>7.3037284880661524</v>
      </c>
      <c r="F26" s="65">
        <v>9.8021456383733501</v>
      </c>
    </row>
    <row r="27" spans="1:8" x14ac:dyDescent="0.25">
      <c r="A27" t="s">
        <v>239</v>
      </c>
      <c r="B27" s="108">
        <v>0.68197569768860633</v>
      </c>
      <c r="C27" s="108">
        <v>0.66152808019401255</v>
      </c>
      <c r="D27" s="108">
        <v>0.65343388697089699</v>
      </c>
      <c r="E27" s="65">
        <v>2.0447617494593784</v>
      </c>
      <c r="F27" s="65">
        <v>2.8541810717709337</v>
      </c>
    </row>
    <row r="28" spans="1:8" x14ac:dyDescent="0.25">
      <c r="A28" t="s">
        <v>240</v>
      </c>
      <c r="B28" s="120">
        <v>2.7158252182413432E-3</v>
      </c>
      <c r="C28" s="120">
        <v>2.9668978470137365E-3</v>
      </c>
      <c r="D28" s="120">
        <v>6.2168554589479815E-3</v>
      </c>
      <c r="E28" s="65">
        <v>-2.5107262877239328E-2</v>
      </c>
      <c r="F28" s="65">
        <v>-0.35010302407066385</v>
      </c>
    </row>
    <row r="29" spans="1:8" ht="7.15" customHeight="1" x14ac:dyDescent="0.25">
      <c r="A29" s="15"/>
      <c r="B29" s="15"/>
      <c r="C29" s="15"/>
      <c r="D29" s="12"/>
      <c r="E29" s="24"/>
      <c r="F29" s="24"/>
    </row>
    <row r="30" spans="1:8" x14ac:dyDescent="0.25">
      <c r="A30" s="26" t="s">
        <v>20</v>
      </c>
      <c r="B30" s="26"/>
      <c r="C30" s="26"/>
      <c r="D30" s="28"/>
      <c r="E30" s="29"/>
      <c r="F30" s="29"/>
    </row>
    <row r="31" spans="1:8" x14ac:dyDescent="0.25">
      <c r="A31" t="s">
        <v>241</v>
      </c>
      <c r="B31" s="114">
        <v>0.73655629786884635</v>
      </c>
      <c r="C31" s="114">
        <v>0.76778573166375663</v>
      </c>
      <c r="D31" s="114">
        <v>0.78603412603157252</v>
      </c>
      <c r="E31" s="65">
        <v>-3.1229433794910277</v>
      </c>
      <c r="F31" s="65">
        <v>-4.9477828162726167</v>
      </c>
    </row>
    <row r="32" spans="1:8" x14ac:dyDescent="0.25">
      <c r="A32" t="s">
        <v>242</v>
      </c>
      <c r="B32" s="121">
        <v>3.08</v>
      </c>
      <c r="C32" s="121">
        <v>2.59</v>
      </c>
      <c r="D32" s="121">
        <v>2.8426</v>
      </c>
      <c r="E32" s="65">
        <v>49.000000000000021</v>
      </c>
      <c r="F32" s="65">
        <v>23.740000000000006</v>
      </c>
    </row>
    <row r="33" spans="1:8" x14ac:dyDescent="0.25">
      <c r="A33" t="s">
        <v>243</v>
      </c>
      <c r="B33" s="121">
        <v>1.4850000000000001</v>
      </c>
      <c r="C33" s="121">
        <v>1.47</v>
      </c>
      <c r="D33" s="121">
        <v>1.4251</v>
      </c>
      <c r="E33" s="65">
        <v>1.5000000000000124</v>
      </c>
      <c r="F33" s="65">
        <v>5.9900000000000064</v>
      </c>
    </row>
    <row r="34" spans="1:8" x14ac:dyDescent="0.25">
      <c r="A34" s="109"/>
      <c r="B34" s="109"/>
      <c r="C34" s="109"/>
      <c r="D34" s="12"/>
      <c r="E34" s="24"/>
      <c r="F34" s="24"/>
    </row>
    <row r="35" spans="1:8" x14ac:dyDescent="0.25">
      <c r="A35" s="26" t="s">
        <v>21</v>
      </c>
      <c r="B35" s="26"/>
      <c r="C35" s="26"/>
      <c r="D35" s="29"/>
      <c r="E35" s="29"/>
      <c r="F35" s="29"/>
    </row>
    <row r="36" spans="1:8" x14ac:dyDescent="0.25">
      <c r="A36" t="s">
        <v>244</v>
      </c>
      <c r="B36" s="108">
        <v>0.14975111514367992</v>
      </c>
      <c r="C36" s="108">
        <v>0.14487994460512058</v>
      </c>
      <c r="D36" s="108">
        <v>0.13649843651069588</v>
      </c>
      <c r="E36" s="65">
        <v>0.4871170538559344</v>
      </c>
      <c r="F36" s="65">
        <v>1.3252678632984045</v>
      </c>
    </row>
    <row r="37" spans="1:8" x14ac:dyDescent="0.25">
      <c r="A37" t="s">
        <v>245</v>
      </c>
      <c r="B37" s="114">
        <v>0.14705551853644211</v>
      </c>
      <c r="C37" s="114">
        <v>0.14166985968115714</v>
      </c>
      <c r="D37" s="114">
        <v>0.12980427515130899</v>
      </c>
      <c r="E37" s="65">
        <v>0.53856588552849693</v>
      </c>
      <c r="F37" s="65">
        <v>1.7251243385133119</v>
      </c>
    </row>
    <row r="38" spans="1:8" x14ac:dyDescent="0.25">
      <c r="A38" t="s">
        <v>246</v>
      </c>
      <c r="B38" s="114">
        <v>0.1881350851285232</v>
      </c>
      <c r="C38" s="114">
        <v>0.18230399600237915</v>
      </c>
      <c r="D38" s="114">
        <v>0.17045804689151839</v>
      </c>
      <c r="E38" s="65">
        <v>0.58310891261440512</v>
      </c>
      <c r="F38" s="65">
        <v>1.7677038237004812</v>
      </c>
    </row>
    <row r="39" spans="1:8" x14ac:dyDescent="0.25">
      <c r="A39" t="s">
        <v>247</v>
      </c>
      <c r="B39" s="114">
        <v>0.18549210327728693</v>
      </c>
      <c r="C39" s="114">
        <v>0.17923456298281476</v>
      </c>
      <c r="D39" s="114">
        <v>0.16392384595554346</v>
      </c>
      <c r="E39" s="65">
        <v>0.62575402944721747</v>
      </c>
      <c r="F39" s="65">
        <v>2.1568257321743474</v>
      </c>
    </row>
    <row r="40" spans="1:8" x14ac:dyDescent="0.25">
      <c r="A40" t="s">
        <v>248</v>
      </c>
      <c r="B40" s="12">
        <v>29891.657727250706</v>
      </c>
      <c r="C40" s="12">
        <v>30983.701831271312</v>
      </c>
      <c r="D40" s="12">
        <v>34133.03473765614</v>
      </c>
      <c r="E40" s="24">
        <v>-3.5245759527624453E-2</v>
      </c>
      <c r="F40" s="24">
        <v>-0.12426017911985646</v>
      </c>
    </row>
    <row r="41" spans="1:8" x14ac:dyDescent="0.25">
      <c r="A41" t="s">
        <v>249</v>
      </c>
      <c r="B41" s="114">
        <v>0.32921515229160203</v>
      </c>
      <c r="C41" s="114">
        <v>0.38128940077363888</v>
      </c>
      <c r="D41" s="114">
        <v>0.42259482409796273</v>
      </c>
      <c r="E41" s="65">
        <v>-5.2074248482036847</v>
      </c>
      <c r="F41" s="65">
        <v>-9.2535370190734927</v>
      </c>
    </row>
    <row r="42" spans="1:8" x14ac:dyDescent="0.25">
      <c r="A42" s="149"/>
      <c r="B42" s="149"/>
      <c r="C42" s="149"/>
      <c r="D42" s="149"/>
      <c r="E42" s="149"/>
      <c r="F42" s="149"/>
      <c r="G42" s="149"/>
      <c r="H42" s="149"/>
    </row>
    <row r="43" spans="1:8" x14ac:dyDescent="0.25">
      <c r="A43" s="26" t="s">
        <v>23</v>
      </c>
      <c r="B43" s="26"/>
      <c r="C43" s="26"/>
      <c r="D43" s="30"/>
      <c r="E43" s="31"/>
      <c r="F43" s="31"/>
    </row>
    <row r="44" spans="1:8" x14ac:dyDescent="0.25">
      <c r="A44" t="s">
        <v>223</v>
      </c>
      <c r="B44" s="12">
        <v>7523</v>
      </c>
      <c r="C44" s="12">
        <v>7607</v>
      </c>
      <c r="D44" s="12">
        <v>7853</v>
      </c>
      <c r="E44" s="24">
        <v>-1.1042460891284344E-2</v>
      </c>
      <c r="F44" s="24">
        <v>-4.2022157137399721E-2</v>
      </c>
    </row>
    <row r="45" spans="1:8" x14ac:dyDescent="0.25">
      <c r="A45" t="s">
        <v>24</v>
      </c>
      <c r="B45" s="12">
        <v>957</v>
      </c>
      <c r="C45" s="12">
        <v>958</v>
      </c>
      <c r="D45" s="12">
        <v>968</v>
      </c>
      <c r="E45" s="24">
        <v>-1.0438413361169101E-3</v>
      </c>
      <c r="F45" s="24">
        <v>-1.1363636363636364E-2</v>
      </c>
    </row>
    <row r="46" spans="1:8" x14ac:dyDescent="0.25">
      <c r="A46" t="s">
        <v>25</v>
      </c>
      <c r="B46" s="12">
        <v>2374</v>
      </c>
      <c r="C46" s="12">
        <v>2407</v>
      </c>
      <c r="D46" s="12">
        <v>2469</v>
      </c>
      <c r="E46" s="24">
        <v>-1.3710012463647694E-2</v>
      </c>
      <c r="F46" s="24">
        <v>-3.8477116241393279E-2</v>
      </c>
    </row>
  </sheetData>
  <mergeCells count="2">
    <mergeCell ref="A19:F19"/>
    <mergeCell ref="A42:H42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baseColWidth="10" defaultRowHeight="15" x14ac:dyDescent="0.25"/>
  <cols>
    <col min="1" max="1" width="57.7109375" customWidth="1"/>
    <col min="2" max="4" width="11.28515625" customWidth="1"/>
    <col min="5" max="6" width="10.85546875" customWidth="1"/>
  </cols>
  <sheetData>
    <row r="1" spans="1:6" ht="15.75" x14ac:dyDescent="0.25">
      <c r="A1" s="19" t="s">
        <v>16</v>
      </c>
      <c r="B1" s="19"/>
      <c r="C1" s="19"/>
      <c r="D1" s="19"/>
    </row>
    <row r="2" spans="1:6" ht="15.75" thickBot="1" x14ac:dyDescent="0.3">
      <c r="A2" s="20" t="s">
        <v>46</v>
      </c>
      <c r="B2" s="22">
        <v>45291</v>
      </c>
      <c r="C2" s="22">
        <v>45199</v>
      </c>
      <c r="D2" s="22">
        <v>44926</v>
      </c>
      <c r="E2" s="23" t="s">
        <v>205</v>
      </c>
      <c r="F2" s="23" t="s">
        <v>206</v>
      </c>
    </row>
    <row r="3" spans="1:6" x14ac:dyDescent="0.25">
      <c r="A3" t="s">
        <v>47</v>
      </c>
      <c r="B3" s="12">
        <v>8040.0324659999997</v>
      </c>
      <c r="C3" s="12">
        <v>6845.5267910000002</v>
      </c>
      <c r="D3" s="12">
        <v>4661.8257160000003</v>
      </c>
      <c r="E3" s="24">
        <v>0.17449433936486064</v>
      </c>
      <c r="F3" s="24">
        <v>0.72465316290258308</v>
      </c>
    </row>
    <row r="4" spans="1:6" x14ac:dyDescent="0.25">
      <c r="A4" s="85" t="s">
        <v>48</v>
      </c>
      <c r="B4" s="12">
        <v>917.99193500000013</v>
      </c>
      <c r="C4" s="12">
        <v>204.47811400000001</v>
      </c>
      <c r="D4" s="12">
        <v>207.70837699999998</v>
      </c>
      <c r="E4" s="24">
        <v>3.4894385860777262</v>
      </c>
      <c r="F4" s="24">
        <v>3.4196192193057295</v>
      </c>
    </row>
    <row r="5" spans="1:6" x14ac:dyDescent="0.25">
      <c r="A5" s="85" t="s">
        <v>49</v>
      </c>
      <c r="B5" s="12">
        <v>1501.5544674299999</v>
      </c>
      <c r="C5" s="12">
        <v>1452.92984914</v>
      </c>
      <c r="D5" s="12">
        <v>1007.80615793</v>
      </c>
      <c r="E5" s="24">
        <v>3.34665973851258E-2</v>
      </c>
      <c r="F5" s="24">
        <v>0.48992388627009614</v>
      </c>
    </row>
    <row r="6" spans="1:6" x14ac:dyDescent="0.25">
      <c r="A6" s="85" t="s">
        <v>50</v>
      </c>
      <c r="B6" s="12">
        <v>52353.052796219999</v>
      </c>
      <c r="C6" s="12">
        <v>51797.423943589994</v>
      </c>
      <c r="D6" s="12">
        <v>55315.970999739999</v>
      </c>
      <c r="E6" s="24">
        <v>1.0726959186910778E-2</v>
      </c>
      <c r="F6" s="24">
        <v>-5.3563521528600229E-2</v>
      </c>
    </row>
    <row r="7" spans="1:6" x14ac:dyDescent="0.25">
      <c r="A7" s="125" t="s">
        <v>51</v>
      </c>
      <c r="B7" s="12">
        <v>2291.3789700000002</v>
      </c>
      <c r="C7" s="12">
        <v>880.20278919999998</v>
      </c>
      <c r="D7" s="12">
        <v>989.97725200000002</v>
      </c>
      <c r="E7" s="24">
        <v>1.603239842130689</v>
      </c>
      <c r="F7" s="24">
        <v>1.3145773959662661</v>
      </c>
    </row>
    <row r="8" spans="1:6" x14ac:dyDescent="0.25">
      <c r="A8" s="125" t="s">
        <v>52</v>
      </c>
      <c r="B8" s="12">
        <v>50061.673826220002</v>
      </c>
      <c r="C8" s="12">
        <v>50917.221154389998</v>
      </c>
      <c r="D8" s="12">
        <v>54325.993747740002</v>
      </c>
      <c r="E8" s="24">
        <v>-1.6802710532372252E-2</v>
      </c>
      <c r="F8" s="24">
        <v>-7.8495019185864393E-2</v>
      </c>
    </row>
    <row r="9" spans="1:6" x14ac:dyDescent="0.25">
      <c r="A9" s="85" t="s">
        <v>53</v>
      </c>
      <c r="B9" s="12">
        <v>25098.801960000001</v>
      </c>
      <c r="C9" s="12">
        <v>24823.780309000002</v>
      </c>
      <c r="D9" s="12">
        <v>26867.077245</v>
      </c>
      <c r="E9" s="24">
        <v>1.1078959271174683E-2</v>
      </c>
      <c r="F9" s="24">
        <v>-6.5815692152709993E-2</v>
      </c>
    </row>
    <row r="10" spans="1:6" x14ac:dyDescent="0.25">
      <c r="A10" s="85" t="s">
        <v>54</v>
      </c>
      <c r="B10" s="12">
        <v>1222.395338</v>
      </c>
      <c r="C10" s="12">
        <v>1989.7954050000001</v>
      </c>
      <c r="D10" s="12">
        <v>1812.886741</v>
      </c>
      <c r="E10" s="24">
        <v>-0.38566782548178613</v>
      </c>
      <c r="F10" s="24">
        <v>-0.32571886022746305</v>
      </c>
    </row>
    <row r="11" spans="1:6" x14ac:dyDescent="0.25">
      <c r="A11" s="85" t="s">
        <v>55</v>
      </c>
      <c r="B11" s="12">
        <v>940.10253649790002</v>
      </c>
      <c r="C11" s="12">
        <v>930.35231294560003</v>
      </c>
      <c r="D11" s="12">
        <v>964.71551136890002</v>
      </c>
      <c r="E11" s="24">
        <v>1.0480141142907122E-2</v>
      </c>
      <c r="F11" s="24">
        <v>-4.322889619718448E-2</v>
      </c>
    </row>
    <row r="12" spans="1:6" x14ac:dyDescent="0.25">
      <c r="A12" s="85" t="s">
        <v>56</v>
      </c>
      <c r="B12" s="12">
        <v>1766.32582558902</v>
      </c>
      <c r="C12" s="12">
        <v>1870.6344994200001</v>
      </c>
      <c r="D12" s="12">
        <v>1995.5404518</v>
      </c>
      <c r="E12" s="24">
        <v>-5.5761119482892842E-2</v>
      </c>
      <c r="F12" s="24">
        <v>-0.11486343261256658</v>
      </c>
    </row>
    <row r="13" spans="1:6" x14ac:dyDescent="0.25">
      <c r="A13" s="85" t="s">
        <v>57</v>
      </c>
      <c r="B13" s="12">
        <v>84.825910000000007</v>
      </c>
      <c r="C13" s="12">
        <v>84.779229000000001</v>
      </c>
      <c r="D13" s="12">
        <v>74.750157000000002</v>
      </c>
      <c r="E13" s="24">
        <v>5.5061835959851243E-4</v>
      </c>
      <c r="F13" s="24">
        <v>0.13479239916512825</v>
      </c>
    </row>
    <row r="14" spans="1:6" x14ac:dyDescent="0.25">
      <c r="A14" s="85" t="s">
        <v>58</v>
      </c>
      <c r="B14" s="12">
        <v>4719.5799872958505</v>
      </c>
      <c r="C14" s="12">
        <v>4698.8261928698994</v>
      </c>
      <c r="D14" s="12">
        <v>5076.2829469788994</v>
      </c>
      <c r="E14" s="24">
        <v>4.4168040217029917E-3</v>
      </c>
      <c r="F14" s="24">
        <v>-7.0268533769445848E-2</v>
      </c>
    </row>
    <row r="15" spans="1:6" x14ac:dyDescent="0.25">
      <c r="A15" t="s">
        <v>271</v>
      </c>
      <c r="B15" s="12">
        <v>507.98419781999542</v>
      </c>
      <c r="C15" s="12">
        <v>546.00020460000246</v>
      </c>
      <c r="D15" s="12">
        <v>984.42000156999995</v>
      </c>
      <c r="E15" s="24">
        <v>-6.9626359953211772E-2</v>
      </c>
      <c r="F15" s="24">
        <v>-0.48397626884817413</v>
      </c>
    </row>
    <row r="16" spans="1:6" x14ac:dyDescent="0.25">
      <c r="A16" s="26" t="s">
        <v>59</v>
      </c>
      <c r="B16" s="30">
        <v>97152.647419852758</v>
      </c>
      <c r="C16" s="30">
        <v>95244.526850565497</v>
      </c>
      <c r="D16" s="30">
        <v>98968.984305387799</v>
      </c>
      <c r="E16" s="32">
        <v>2.0033913048683825E-2</v>
      </c>
      <c r="F16" s="32">
        <v>-1.8529733595950521E-2</v>
      </c>
    </row>
    <row r="17" spans="1:6" x14ac:dyDescent="0.25">
      <c r="B17" s="12"/>
      <c r="C17" s="12"/>
      <c r="D17" s="12"/>
      <c r="E17" s="25"/>
      <c r="F17" s="25"/>
    </row>
    <row r="18" spans="1:6" x14ac:dyDescent="0.25">
      <c r="A18" t="s">
        <v>60</v>
      </c>
      <c r="B18" s="12">
        <v>462.83834200000001</v>
      </c>
      <c r="C18" s="12">
        <v>53.010419999999996</v>
      </c>
      <c r="D18" s="12">
        <v>53.304549000000002</v>
      </c>
      <c r="E18" s="24">
        <v>7.7310823419244752</v>
      </c>
      <c r="F18" s="24">
        <v>7.6829051306671783</v>
      </c>
    </row>
    <row r="19" spans="1:6" x14ac:dyDescent="0.25">
      <c r="A19" t="s">
        <v>61</v>
      </c>
      <c r="B19" s="12">
        <v>86556.315782238875</v>
      </c>
      <c r="C19" s="12">
        <v>85132.096701639981</v>
      </c>
      <c r="D19" s="12">
        <v>88932.7601</v>
      </c>
      <c r="E19" s="24">
        <v>1.6729519602815771E-2</v>
      </c>
      <c r="F19" s="24">
        <v>-2.6721815856474915E-2</v>
      </c>
    </row>
    <row r="20" spans="1:6" x14ac:dyDescent="0.25">
      <c r="A20" s="4" t="s">
        <v>195</v>
      </c>
      <c r="B20" s="12">
        <v>953.97141899999997</v>
      </c>
      <c r="C20" s="12">
        <v>944.42396600000006</v>
      </c>
      <c r="D20" s="12">
        <v>5320.8887620000005</v>
      </c>
      <c r="E20" s="24">
        <v>1.0109287082619316E-2</v>
      </c>
      <c r="F20" s="24">
        <v>-0.82071201604270649</v>
      </c>
    </row>
    <row r="21" spans="1:6" x14ac:dyDescent="0.25">
      <c r="A21" s="4" t="s">
        <v>196</v>
      </c>
      <c r="B21" s="12">
        <v>5772.6426040000006</v>
      </c>
      <c r="C21" s="12">
        <v>4123.9530210000003</v>
      </c>
      <c r="D21" s="12">
        <v>3417.962638</v>
      </c>
      <c r="E21" s="24">
        <v>0.39978379351184179</v>
      </c>
      <c r="F21" s="24">
        <v>0.68891331339356809</v>
      </c>
    </row>
    <row r="22" spans="1:6" x14ac:dyDescent="0.25">
      <c r="A22" s="4" t="s">
        <v>62</v>
      </c>
      <c r="B22" s="12">
        <v>73475.045715</v>
      </c>
      <c r="C22" s="12">
        <v>73299.052593999993</v>
      </c>
      <c r="D22" s="12">
        <v>74386.472047999996</v>
      </c>
      <c r="E22" s="24">
        <v>2.4010285913901837E-3</v>
      </c>
      <c r="F22" s="24">
        <v>-1.2252581792182212E-2</v>
      </c>
    </row>
    <row r="23" spans="1:6" x14ac:dyDescent="0.25">
      <c r="A23" s="4" t="s">
        <v>63</v>
      </c>
      <c r="B23" s="12">
        <v>4239.2321480000001</v>
      </c>
      <c r="C23" s="12">
        <v>4181.1916899999997</v>
      </c>
      <c r="D23" s="12">
        <v>3329.3536519999998</v>
      </c>
      <c r="E23" s="24">
        <v>1.3881319562270632E-2</v>
      </c>
      <c r="F23" s="24">
        <v>0.27328983073138557</v>
      </c>
    </row>
    <row r="24" spans="1:6" x14ac:dyDescent="0.25">
      <c r="A24" s="4" t="s">
        <v>64</v>
      </c>
      <c r="B24" s="12">
        <v>2115.4238962388799</v>
      </c>
      <c r="C24" s="12">
        <v>2583.47543064</v>
      </c>
      <c r="D24" s="12">
        <v>2478.0830000000001</v>
      </c>
      <c r="E24" s="24">
        <v>-0.18117127372299818</v>
      </c>
      <c r="F24" s="24">
        <v>-0.14634681765505114</v>
      </c>
    </row>
    <row r="25" spans="1:6" x14ac:dyDescent="0.25">
      <c r="A25" t="s">
        <v>54</v>
      </c>
      <c r="B25" s="12">
        <v>1148.037973</v>
      </c>
      <c r="C25" s="12">
        <v>1063.226105</v>
      </c>
      <c r="D25" s="12">
        <v>1081.823852</v>
      </c>
      <c r="E25" s="24">
        <v>7.9768421412113474E-2</v>
      </c>
      <c r="F25" s="24">
        <v>6.120600953435068E-2</v>
      </c>
    </row>
    <row r="26" spans="1:6" x14ac:dyDescent="0.25">
      <c r="A26" t="s">
        <v>65</v>
      </c>
      <c r="B26" s="12">
        <v>957.05244971000002</v>
      </c>
      <c r="C26" s="12">
        <v>1010.4679117100001</v>
      </c>
      <c r="D26" s="12">
        <v>1085.32941772</v>
      </c>
      <c r="E26" s="24">
        <v>-5.2862106140120615E-2</v>
      </c>
      <c r="F26" s="24">
        <v>-0.11819173599797669</v>
      </c>
    </row>
    <row r="27" spans="1:6" x14ac:dyDescent="0.25">
      <c r="A27" t="s">
        <v>66</v>
      </c>
      <c r="B27" s="12">
        <v>413.96053318000003</v>
      </c>
      <c r="C27" s="12">
        <v>452.98438989999994</v>
      </c>
      <c r="D27" s="12">
        <v>364.48008605000001</v>
      </c>
      <c r="E27" s="24">
        <v>-8.6148347691660535E-2</v>
      </c>
      <c r="F27" s="24">
        <v>0.13575624299872505</v>
      </c>
    </row>
    <row r="28" spans="1:6" x14ac:dyDescent="0.25">
      <c r="A28" t="s">
        <v>67</v>
      </c>
      <c r="B28" s="12">
        <v>968.38609636700005</v>
      </c>
      <c r="C28" s="12">
        <v>993.57438382000009</v>
      </c>
      <c r="D28" s="12">
        <v>992.23</v>
      </c>
      <c r="E28" s="24">
        <v>-2.5351184433880548E-2</v>
      </c>
      <c r="F28" s="24">
        <v>-2.4032198486821938E-2</v>
      </c>
    </row>
    <row r="29" spans="1:6" x14ac:dyDescent="0.25">
      <c r="A29" s="33" t="s">
        <v>68</v>
      </c>
      <c r="B29" s="34">
        <v>90506.591176495873</v>
      </c>
      <c r="C29" s="34">
        <v>88705.35991206998</v>
      </c>
      <c r="D29" s="34">
        <v>92509.928004769987</v>
      </c>
      <c r="E29" s="35">
        <v>2.0305777082820928E-2</v>
      </c>
      <c r="F29" s="35">
        <v>-2.1655393793035497E-2</v>
      </c>
    </row>
    <row r="30" spans="1:6" x14ac:dyDescent="0.25">
      <c r="A30" t="s">
        <v>197</v>
      </c>
      <c r="B30" s="12">
        <v>6522.8169423926802</v>
      </c>
      <c r="C30" s="12">
        <v>6565.2641624722901</v>
      </c>
      <c r="D30" s="12">
        <v>6465.1817107415691</v>
      </c>
      <c r="E30" s="24">
        <v>-6.4654245479172767E-3</v>
      </c>
      <c r="F30" s="24">
        <v>6.1348036720713182E-3</v>
      </c>
    </row>
    <row r="31" spans="1:6" x14ac:dyDescent="0.25">
      <c r="A31" t="s">
        <v>69</v>
      </c>
      <c r="B31" s="12">
        <v>120.80803653691001</v>
      </c>
      <c r="C31" s="12">
        <v>-28.584372866794002</v>
      </c>
      <c r="D31" s="12">
        <v>-6.5726267138569998</v>
      </c>
      <c r="E31" s="24">
        <v>-5.2263665220114284</v>
      </c>
      <c r="F31" s="24">
        <v>-19.380480407051216</v>
      </c>
    </row>
    <row r="32" spans="1:6" x14ac:dyDescent="0.25">
      <c r="A32" t="s">
        <v>198</v>
      </c>
      <c r="B32" s="12">
        <v>2.4312594273000001</v>
      </c>
      <c r="C32" s="12">
        <v>2.4871458900000003</v>
      </c>
      <c r="D32" s="12">
        <v>0.44507784000000006</v>
      </c>
      <c r="E32" s="24">
        <v>-2.2470118429602934E-2</v>
      </c>
      <c r="F32" s="24">
        <v>4.4625488146073495</v>
      </c>
    </row>
    <row r="33" spans="1:6" ht="15.75" thickBot="1" x14ac:dyDescent="0.3">
      <c r="A33" s="36" t="s">
        <v>70</v>
      </c>
      <c r="B33" s="37">
        <v>6646.0562383568895</v>
      </c>
      <c r="C33" s="37">
        <v>6539.1669354954956</v>
      </c>
      <c r="D33" s="37">
        <v>6459.0541618677116</v>
      </c>
      <c r="E33" s="38">
        <v>1.6346012254433211E-2</v>
      </c>
      <c r="F33" s="38">
        <v>2.6114129084749367E-2</v>
      </c>
    </row>
    <row r="34" spans="1:6" x14ac:dyDescent="0.25">
      <c r="A34" s="26" t="s">
        <v>71</v>
      </c>
      <c r="B34" s="30">
        <v>97152.647414852763</v>
      </c>
      <c r="C34" s="30">
        <v>95244.526847565474</v>
      </c>
      <c r="D34" s="30">
        <v>98968.982166637696</v>
      </c>
      <c r="E34" s="32">
        <v>2.0033913028316572E-2</v>
      </c>
      <c r="F34" s="32">
        <v>-1.8529733646461505E-2</v>
      </c>
    </row>
    <row r="35" spans="1:6" x14ac:dyDescent="0.25">
      <c r="A35" s="1"/>
      <c r="B35" s="117"/>
      <c r="C35" s="117"/>
      <c r="D35" s="117"/>
      <c r="E35" s="39"/>
      <c r="F35" s="39"/>
    </row>
  </sheetData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8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9.7109375" defaultRowHeight="15" x14ac:dyDescent="0.25"/>
  <cols>
    <col min="1" max="1" width="44.7109375" customWidth="1"/>
    <col min="2" max="2" width="11.140625" customWidth="1"/>
    <col min="3" max="4" width="11.28515625" customWidth="1"/>
    <col min="5" max="6" width="10.85546875" customWidth="1"/>
    <col min="9" max="14" width="11.28515625" bestFit="1" customWidth="1"/>
  </cols>
  <sheetData>
    <row r="1" spans="1:6" ht="15.75" x14ac:dyDescent="0.25">
      <c r="A1" s="19" t="s">
        <v>72</v>
      </c>
      <c r="B1" s="19"/>
      <c r="C1" s="19"/>
    </row>
    <row r="2" spans="1:6" ht="15.75" thickBot="1" x14ac:dyDescent="0.3">
      <c r="A2" s="20" t="s">
        <v>73</v>
      </c>
      <c r="B2" s="22">
        <v>45291</v>
      </c>
      <c r="C2" s="22">
        <v>45199</v>
      </c>
      <c r="D2" s="22">
        <v>44926</v>
      </c>
      <c r="E2" s="118" t="s">
        <v>205</v>
      </c>
      <c r="F2" s="118" t="s">
        <v>206</v>
      </c>
    </row>
    <row r="3" spans="1:6" x14ac:dyDescent="0.25">
      <c r="A3" s="26" t="s">
        <v>258</v>
      </c>
      <c r="B3" s="30">
        <v>77659.917257109992</v>
      </c>
      <c r="C3" s="30">
        <v>77652.20983349999</v>
      </c>
      <c r="D3" s="30">
        <v>77929.892747409991</v>
      </c>
      <c r="E3" s="32">
        <v>9.9255689265349207E-5</v>
      </c>
      <c r="F3" s="32">
        <v>-3.4643380194947339E-3</v>
      </c>
    </row>
    <row r="4" spans="1:6" x14ac:dyDescent="0.25">
      <c r="A4" s="40" t="s">
        <v>207</v>
      </c>
      <c r="B4" s="41">
        <v>69223.582213789996</v>
      </c>
      <c r="C4" s="41">
        <v>68758.650287059994</v>
      </c>
      <c r="D4" s="41">
        <v>69832.779362069996</v>
      </c>
      <c r="E4" s="42">
        <v>6.7617954219427031E-3</v>
      </c>
      <c r="F4" s="42">
        <v>-8.723656051571797E-3</v>
      </c>
    </row>
    <row r="5" spans="1:6" x14ac:dyDescent="0.25">
      <c r="A5" s="6" t="s">
        <v>74</v>
      </c>
      <c r="B5" s="13">
        <v>5453.95164879</v>
      </c>
      <c r="C5" s="13">
        <v>5646.1232105600002</v>
      </c>
      <c r="D5" s="13">
        <v>6889.4704256699997</v>
      </c>
      <c r="E5" s="39">
        <v>-3.4036019867681913E-2</v>
      </c>
      <c r="F5" s="39">
        <v>-0.208364168533374</v>
      </c>
    </row>
    <row r="6" spans="1:6" x14ac:dyDescent="0.25">
      <c r="A6" s="6" t="s">
        <v>75</v>
      </c>
      <c r="B6" s="13">
        <v>63769.630564999992</v>
      </c>
      <c r="C6" s="13">
        <v>63112.527076499995</v>
      </c>
      <c r="D6" s="13">
        <v>62943.308936399997</v>
      </c>
      <c r="E6" s="39">
        <v>1.0411617454384429E-2</v>
      </c>
      <c r="F6" s="39">
        <v>1.312802969152667E-2</v>
      </c>
    </row>
    <row r="7" spans="1:6" x14ac:dyDescent="0.25">
      <c r="A7" s="4" t="s">
        <v>76</v>
      </c>
      <c r="B7" s="12">
        <v>52052.770061929994</v>
      </c>
      <c r="C7" s="12">
        <v>52432.072103549996</v>
      </c>
      <c r="D7" s="12">
        <v>57048.735000000001</v>
      </c>
      <c r="E7" s="25">
        <v>-7.2341608180371778E-3</v>
      </c>
      <c r="F7" s="25">
        <v>-8.7573632229882167E-2</v>
      </c>
    </row>
    <row r="8" spans="1:6" x14ac:dyDescent="0.25">
      <c r="A8" s="4" t="s">
        <v>77</v>
      </c>
      <c r="B8" s="12">
        <v>10127.88594529</v>
      </c>
      <c r="C8" s="12">
        <v>8668.4597853199994</v>
      </c>
      <c r="D8" s="12">
        <v>5874.4328462700005</v>
      </c>
      <c r="E8" s="25">
        <v>0.16836049264963224</v>
      </c>
      <c r="F8" s="25">
        <v>0.72406191547848742</v>
      </c>
    </row>
    <row r="9" spans="1:6" x14ac:dyDescent="0.25">
      <c r="A9" s="4" t="s">
        <v>254</v>
      </c>
      <c r="B9" s="12">
        <v>1588.9745577799999</v>
      </c>
      <c r="C9" s="12">
        <v>2011.9951876299997</v>
      </c>
      <c r="D9" s="12">
        <v>20.141090130000002</v>
      </c>
      <c r="E9" s="25">
        <v>-0.21024932487452452</v>
      </c>
      <c r="F9" s="25">
        <v>77.892182474931403</v>
      </c>
    </row>
    <row r="10" spans="1:6" x14ac:dyDescent="0.25">
      <c r="A10" s="40" t="s">
        <v>78</v>
      </c>
      <c r="B10" s="41">
        <v>8436.3350433199994</v>
      </c>
      <c r="C10" s="41">
        <v>8893.5595464399994</v>
      </c>
      <c r="D10" s="41">
        <v>8097.1133853399997</v>
      </c>
      <c r="E10" s="42">
        <v>-5.1410742878876016E-2</v>
      </c>
      <c r="F10" s="42">
        <v>4.1894146943053545E-2</v>
      </c>
    </row>
    <row r="11" spans="1:6" x14ac:dyDescent="0.25">
      <c r="A11" s="18" t="s">
        <v>255</v>
      </c>
      <c r="B11" s="77">
        <v>5382.1366822199998</v>
      </c>
      <c r="C11" s="77">
        <v>5839.3611853399998</v>
      </c>
      <c r="D11" s="77">
        <v>5839.3611853399998</v>
      </c>
      <c r="E11" s="25">
        <v>-7.8300431949283142E-2</v>
      </c>
      <c r="F11" s="25">
        <v>-7.8300431949283142E-2</v>
      </c>
    </row>
    <row r="12" spans="1:6" x14ac:dyDescent="0.25">
      <c r="A12" s="18" t="s">
        <v>256</v>
      </c>
      <c r="B12" s="12">
        <v>2455.0563611000002</v>
      </c>
      <c r="C12" s="12">
        <v>2455.0563611000002</v>
      </c>
      <c r="D12" s="12">
        <v>1658.6101999999998</v>
      </c>
      <c r="E12" s="25">
        <v>0</v>
      </c>
      <c r="F12" s="25">
        <v>0.48018887204480021</v>
      </c>
    </row>
    <row r="13" spans="1:6" x14ac:dyDescent="0.25">
      <c r="A13" s="18" t="s">
        <v>257</v>
      </c>
      <c r="B13" s="12">
        <v>599.14200000000005</v>
      </c>
      <c r="C13" s="12">
        <v>599.14200000000005</v>
      </c>
      <c r="D13" s="12">
        <v>599.14200000000005</v>
      </c>
      <c r="E13" s="25">
        <v>0</v>
      </c>
      <c r="F13" s="25">
        <v>0</v>
      </c>
    </row>
    <row r="14" spans="1:6" x14ac:dyDescent="0.25">
      <c r="A14" s="26" t="s">
        <v>79</v>
      </c>
      <c r="B14" s="30">
        <v>21087.046685360001</v>
      </c>
      <c r="C14" s="30">
        <v>20758.634792830002</v>
      </c>
      <c r="D14" s="30">
        <v>20248.559225549998</v>
      </c>
      <c r="E14" s="32">
        <v>1.5820495702512767E-2</v>
      </c>
      <c r="F14" s="32">
        <v>4.1409734414682924E-2</v>
      </c>
    </row>
    <row r="15" spans="1:6" x14ac:dyDescent="0.25">
      <c r="A15" s="5" t="s">
        <v>281</v>
      </c>
      <c r="B15" s="12">
        <v>11404</v>
      </c>
      <c r="C15" s="12">
        <v>11226.74628922</v>
      </c>
      <c r="D15" s="12">
        <v>11248.505361059999</v>
      </c>
      <c r="E15" s="25">
        <v>1.5788520218916868E-2</v>
      </c>
      <c r="F15" s="25">
        <v>1.3823582240382923E-2</v>
      </c>
    </row>
    <row r="16" spans="1:6" x14ac:dyDescent="0.25">
      <c r="A16" s="5" t="s">
        <v>259</v>
      </c>
      <c r="B16" s="12">
        <v>3611.4705532099997</v>
      </c>
      <c r="C16" s="12">
        <v>3677.0544057399998</v>
      </c>
      <c r="D16" s="12">
        <v>3682.2413426200001</v>
      </c>
      <c r="E16" s="25">
        <v>-1.7835975564468549E-2</v>
      </c>
      <c r="F16" s="25">
        <v>-1.9219486944233075E-2</v>
      </c>
    </row>
    <row r="17" spans="1:7" x14ac:dyDescent="0.25">
      <c r="A17" s="5" t="s">
        <v>260</v>
      </c>
      <c r="B17" s="12">
        <v>4925.5761321500004</v>
      </c>
      <c r="C17" s="12">
        <v>4683.0428291499993</v>
      </c>
      <c r="D17" s="12">
        <v>4268.0958634400004</v>
      </c>
      <c r="E17" s="76">
        <v>5.1789682872497314E-2</v>
      </c>
      <c r="F17" s="76">
        <v>0.15404533772118323</v>
      </c>
    </row>
    <row r="18" spans="1:7" x14ac:dyDescent="0.25">
      <c r="A18" s="5" t="s">
        <v>261</v>
      </c>
      <c r="B18" s="12">
        <v>1146</v>
      </c>
      <c r="C18" s="12">
        <v>1171.7912687200003</v>
      </c>
      <c r="D18" s="12">
        <v>1049.7166584300003</v>
      </c>
      <c r="E18" s="76">
        <v>-2.2010121946183504E-2</v>
      </c>
      <c r="F18" s="76">
        <v>9.1723171959569624E-2</v>
      </c>
    </row>
    <row r="19" spans="1:7" x14ac:dyDescent="0.25">
      <c r="A19" s="26" t="s">
        <v>80</v>
      </c>
      <c r="B19" s="30">
        <v>98746.96394247</v>
      </c>
      <c r="C19" s="30">
        <v>98410.844626329985</v>
      </c>
      <c r="D19" s="30">
        <v>98178.451972959985</v>
      </c>
      <c r="E19" s="32">
        <v>3.4154702910667413E-3</v>
      </c>
      <c r="F19" s="32">
        <v>5.7905982227810298E-3</v>
      </c>
    </row>
    <row r="20" spans="1:7" x14ac:dyDescent="0.25">
      <c r="A20" s="43" t="s">
        <v>81</v>
      </c>
      <c r="B20" s="41">
        <v>88824.730661879992</v>
      </c>
      <c r="C20" s="41">
        <v>87535.727354339993</v>
      </c>
      <c r="D20" s="41">
        <v>90081.33858761999</v>
      </c>
      <c r="E20" s="42">
        <v>1.4725453783255625E-2</v>
      </c>
      <c r="F20" s="42">
        <v>-1.3949703073269999E-2</v>
      </c>
    </row>
    <row r="21" spans="1:7" x14ac:dyDescent="0.25">
      <c r="A21" s="4" t="s">
        <v>82</v>
      </c>
      <c r="B21" s="12">
        <v>67737.683976519984</v>
      </c>
      <c r="C21" s="12">
        <v>66777.092561509984</v>
      </c>
      <c r="D21" s="12">
        <v>69832.779362069996</v>
      </c>
      <c r="E21" s="114">
        <v>1.4385044004801137E-2</v>
      </c>
      <c r="F21" s="114">
        <v>-3.0001603898469103E-2</v>
      </c>
    </row>
    <row r="22" spans="1:7" x14ac:dyDescent="0.25">
      <c r="A22" s="86" t="s">
        <v>74</v>
      </c>
      <c r="B22" s="12">
        <v>5453.95164879</v>
      </c>
      <c r="C22" s="12">
        <v>5646.1232105600002</v>
      </c>
      <c r="D22" s="12">
        <v>6889.4704256699997</v>
      </c>
      <c r="E22" s="114">
        <v>-3.4036019867681913E-2</v>
      </c>
      <c r="F22" s="114">
        <v>-0.208364168533374</v>
      </c>
    </row>
    <row r="23" spans="1:7" x14ac:dyDescent="0.25">
      <c r="A23" s="86" t="s">
        <v>83</v>
      </c>
      <c r="B23" s="12">
        <v>52052.770061929994</v>
      </c>
      <c r="C23" s="12">
        <v>52432.072103549996</v>
      </c>
      <c r="D23" s="12">
        <v>57048.735000000001</v>
      </c>
      <c r="E23" s="114">
        <v>-7.2341608180371778E-3</v>
      </c>
      <c r="F23" s="114">
        <v>-8.7573632229882167E-2</v>
      </c>
    </row>
    <row r="24" spans="1:7" x14ac:dyDescent="0.25">
      <c r="A24" s="86" t="s">
        <v>84</v>
      </c>
      <c r="B24" s="12">
        <v>10127.88594529</v>
      </c>
      <c r="C24" s="12">
        <v>8668.4597853199994</v>
      </c>
      <c r="D24" s="12">
        <v>5874.4328462700005</v>
      </c>
      <c r="E24" s="114">
        <v>0.16836049264963224</v>
      </c>
      <c r="F24" s="114">
        <v>0.72406191547848742</v>
      </c>
    </row>
    <row r="25" spans="1:7" x14ac:dyDescent="0.25">
      <c r="A25" s="86" t="s">
        <v>85</v>
      </c>
      <c r="B25" s="12">
        <v>103.07632051</v>
      </c>
      <c r="C25" s="12">
        <v>30.437462079999996</v>
      </c>
      <c r="D25" s="12">
        <v>20.141090130000002</v>
      </c>
      <c r="E25" s="114">
        <v>2.3864952419186722</v>
      </c>
      <c r="F25" s="114">
        <v>4.1177130852747936</v>
      </c>
      <c r="G25" s="12"/>
    </row>
    <row r="26" spans="1:7" x14ac:dyDescent="0.25">
      <c r="A26" s="4" t="s">
        <v>86</v>
      </c>
      <c r="B26" s="12">
        <v>21087.046685360001</v>
      </c>
      <c r="C26" s="12">
        <v>20758.634792830002</v>
      </c>
      <c r="D26" s="12">
        <v>20248.559225549998</v>
      </c>
      <c r="E26" s="114">
        <v>1.5820495702512767E-2</v>
      </c>
      <c r="F26" s="114">
        <v>4.1409734414682924E-2</v>
      </c>
    </row>
    <row r="27" spans="1:7" x14ac:dyDescent="0.25">
      <c r="A27" s="43" t="s">
        <v>87</v>
      </c>
      <c r="B27" s="41">
        <v>9922.2332805900005</v>
      </c>
      <c r="C27" s="41">
        <v>10875.117271989999</v>
      </c>
      <c r="D27" s="41">
        <v>8097.1133853399997</v>
      </c>
      <c r="E27" s="42">
        <v>-8.7620571582639431E-2</v>
      </c>
      <c r="F27" s="42">
        <v>0.22540377149150712</v>
      </c>
    </row>
    <row r="28" spans="1:7" x14ac:dyDescent="0.25">
      <c r="B28" s="115"/>
      <c r="C28" s="115"/>
    </row>
  </sheetData>
  <pageMargins left="0.70866141732283472" right="0.70866141732283472" top="0.74803149606299213" bottom="0.74803149606299213" header="0.31496062992125984" footer="0.31496062992125984"/>
  <pageSetup paperSize="9" scale="62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8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2" sqref="A12"/>
    </sheetView>
  </sheetViews>
  <sheetFormatPr baseColWidth="10" defaultRowHeight="15" x14ac:dyDescent="0.25"/>
  <cols>
    <col min="1" max="1" width="43" customWidth="1"/>
    <col min="2" max="4" width="11.28515625" customWidth="1"/>
  </cols>
  <sheetData>
    <row r="1" spans="1:6" ht="15.75" x14ac:dyDescent="0.25">
      <c r="A1" s="19" t="s">
        <v>88</v>
      </c>
      <c r="B1" s="19"/>
      <c r="C1" s="19"/>
    </row>
    <row r="2" spans="1:6" ht="15.75" thickBot="1" x14ac:dyDescent="0.3">
      <c r="A2" s="20" t="s">
        <v>73</v>
      </c>
      <c r="B2" s="22">
        <v>45291</v>
      </c>
      <c r="C2" s="22">
        <v>45199</v>
      </c>
      <c r="D2" s="22">
        <v>44926</v>
      </c>
      <c r="E2" s="23" t="s">
        <v>205</v>
      </c>
      <c r="F2" s="23" t="s">
        <v>206</v>
      </c>
    </row>
    <row r="3" spans="1:6" ht="15.75" thickBot="1" x14ac:dyDescent="0.3">
      <c r="A3" s="44" t="s">
        <v>89</v>
      </c>
      <c r="B3" s="41">
        <v>4799.1632669999999</v>
      </c>
      <c r="C3" s="41">
        <v>4966.3662189999995</v>
      </c>
      <c r="D3" s="41">
        <v>5767.1476509999993</v>
      </c>
      <c r="E3" s="42">
        <v>-3.3667060508007947E-2</v>
      </c>
      <c r="F3" s="42">
        <v>-0.16784456417240418</v>
      </c>
    </row>
    <row r="4" spans="1:6" x14ac:dyDescent="0.25">
      <c r="A4" s="45" t="s">
        <v>90</v>
      </c>
      <c r="B4" s="46">
        <v>43525.399588120003</v>
      </c>
      <c r="C4" s="46">
        <v>44566.943633880001</v>
      </c>
      <c r="D4" s="46">
        <v>47186.046362769994</v>
      </c>
      <c r="E4" s="47">
        <v>-2.3370326992049131E-2</v>
      </c>
      <c r="F4" s="47">
        <v>-7.7579010254570896E-2</v>
      </c>
    </row>
    <row r="5" spans="1:6" x14ac:dyDescent="0.25">
      <c r="A5" s="1" t="s">
        <v>91</v>
      </c>
      <c r="B5" s="13">
        <v>10503.38504888</v>
      </c>
      <c r="C5" s="13">
        <v>11047.994384450001</v>
      </c>
      <c r="D5" s="13">
        <v>12694.63136277</v>
      </c>
      <c r="E5" s="39">
        <v>-4.9294859919238952E-2</v>
      </c>
      <c r="F5" s="39">
        <v>-0.17261204766578309</v>
      </c>
    </row>
    <row r="6" spans="1:6" x14ac:dyDescent="0.25">
      <c r="A6" t="s">
        <v>92</v>
      </c>
      <c r="B6" s="12">
        <v>508.33525655000011</v>
      </c>
      <c r="C6" s="12">
        <v>518.5254270800001</v>
      </c>
      <c r="D6" s="12">
        <v>662.51810277000004</v>
      </c>
      <c r="E6" s="25">
        <v>-1.9652209897177926E-2</v>
      </c>
      <c r="F6" s="25">
        <v>-0.23272246535658225</v>
      </c>
    </row>
    <row r="7" spans="1:6" x14ac:dyDescent="0.25">
      <c r="A7" t="s">
        <v>93</v>
      </c>
      <c r="B7" s="12">
        <v>4807.8069822799989</v>
      </c>
      <c r="C7" s="12">
        <v>5218.1027006600007</v>
      </c>
      <c r="D7" s="12">
        <v>6233.1360537899991</v>
      </c>
      <c r="E7" s="25">
        <v>-7.8629291510131899E-2</v>
      </c>
      <c r="F7" s="25">
        <v>-0.22866965508371062</v>
      </c>
    </row>
    <row r="8" spans="1:6" x14ac:dyDescent="0.25">
      <c r="A8" t="s">
        <v>94</v>
      </c>
      <c r="B8" s="12">
        <v>5187.242810050001</v>
      </c>
      <c r="C8" s="12">
        <v>5311.3662567100009</v>
      </c>
      <c r="D8" s="12">
        <v>5798.9772062100001</v>
      </c>
      <c r="E8" s="25">
        <v>-2.3369400764481494E-2</v>
      </c>
      <c r="F8" s="25">
        <v>-0.10549005012554728</v>
      </c>
    </row>
    <row r="9" spans="1:6" x14ac:dyDescent="0.25">
      <c r="A9" s="1" t="s">
        <v>95</v>
      </c>
      <c r="B9" s="13">
        <v>33022.014539240001</v>
      </c>
      <c r="C9" s="13">
        <v>33518.949249429999</v>
      </c>
      <c r="D9" s="13">
        <v>34491.414999999994</v>
      </c>
      <c r="E9" s="39">
        <v>-1.4825485921174841E-2</v>
      </c>
      <c r="F9" s="39">
        <v>-4.2601918789356513E-2</v>
      </c>
    </row>
    <row r="10" spans="1:6" x14ac:dyDescent="0.25">
      <c r="A10" s="16" t="s">
        <v>96</v>
      </c>
      <c r="B10" s="12">
        <v>30134.312679030503</v>
      </c>
      <c r="C10" s="12">
        <v>30640.637834089801</v>
      </c>
      <c r="D10" s="12">
        <v>31617.292042280002</v>
      </c>
      <c r="E10" s="25">
        <v>-1.6524628429763835E-2</v>
      </c>
      <c r="F10" s="25">
        <v>-4.6904060008251015E-2</v>
      </c>
    </row>
    <row r="11" spans="1:6" x14ac:dyDescent="0.25">
      <c r="A11" t="s">
        <v>97</v>
      </c>
      <c r="B11" s="12">
        <v>2887.7018602095</v>
      </c>
      <c r="C11" s="12">
        <v>2878.3114153402016</v>
      </c>
      <c r="D11" s="12">
        <v>2874.1229577199924</v>
      </c>
      <c r="E11" s="25">
        <v>3.2624839755876216E-3</v>
      </c>
      <c r="F11" s="25">
        <v>4.7245377770057228E-3</v>
      </c>
    </row>
    <row r="12" spans="1:6" x14ac:dyDescent="0.25">
      <c r="A12" s="26" t="s">
        <v>199</v>
      </c>
      <c r="B12" s="30">
        <v>48324.562855120006</v>
      </c>
      <c r="C12" s="30">
        <v>49533.309852880004</v>
      </c>
      <c r="D12" s="30">
        <v>52953.194013769993</v>
      </c>
      <c r="E12" s="32">
        <v>-2.4402710041992435E-2</v>
      </c>
      <c r="F12" s="32">
        <v>-8.7409857797177512E-2</v>
      </c>
    </row>
    <row r="14" spans="1:6" x14ac:dyDescent="0.25">
      <c r="D14" s="12"/>
    </row>
    <row r="15" spans="1:6" x14ac:dyDescent="0.25">
      <c r="D15" s="12"/>
    </row>
    <row r="18" spans="4:4" x14ac:dyDescent="0.25">
      <c r="D18" s="12"/>
    </row>
  </sheetData>
  <pageMargins left="0.70866141732283472" right="0.70866141732283472" top="0.74803149606299213" bottom="0.74803149606299213" header="0.31496062992125984" footer="0.31496062992125984"/>
  <pageSetup paperSize="9" scale="79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5" x14ac:dyDescent="0.25"/>
  <cols>
    <col min="1" max="1" width="37.28515625" bestFit="1" customWidth="1"/>
    <col min="2" max="4" width="11.28515625" customWidth="1"/>
  </cols>
  <sheetData>
    <row r="1" spans="1:6" ht="15.75" x14ac:dyDescent="0.25">
      <c r="A1" s="19" t="s">
        <v>216</v>
      </c>
      <c r="B1" s="19"/>
      <c r="C1" s="19"/>
      <c r="D1" s="19"/>
    </row>
    <row r="2" spans="1:6" ht="15.75" thickBot="1" x14ac:dyDescent="0.3">
      <c r="A2" s="20" t="s">
        <v>46</v>
      </c>
      <c r="B2" s="22">
        <v>45291</v>
      </c>
      <c r="C2" s="22">
        <v>45199</v>
      </c>
      <c r="D2" s="22">
        <v>44926</v>
      </c>
      <c r="E2" s="23" t="s">
        <v>205</v>
      </c>
      <c r="F2" s="23" t="s">
        <v>206</v>
      </c>
    </row>
    <row r="3" spans="1:6" x14ac:dyDescent="0.25">
      <c r="A3" s="1" t="s">
        <v>99</v>
      </c>
      <c r="B3" s="1"/>
      <c r="C3" s="1"/>
      <c r="D3" s="1"/>
      <c r="E3" s="3"/>
      <c r="F3" s="3"/>
    </row>
    <row r="4" spans="1:6" x14ac:dyDescent="0.25">
      <c r="A4" t="s">
        <v>218</v>
      </c>
      <c r="B4" s="12">
        <v>45086.289779879997</v>
      </c>
      <c r="C4" s="12">
        <v>46132.897320949996</v>
      </c>
      <c r="D4" s="12">
        <v>49281.740676919995</v>
      </c>
      <c r="E4" s="48">
        <v>-2.2686794063435319E-2</v>
      </c>
      <c r="F4" s="48">
        <v>-8.5131954338716051E-2</v>
      </c>
    </row>
    <row r="5" spans="1:6" x14ac:dyDescent="0.25">
      <c r="A5" t="s">
        <v>219</v>
      </c>
      <c r="B5" s="12">
        <v>3238.2730752400003</v>
      </c>
      <c r="C5" s="12">
        <v>3400.4125319300001</v>
      </c>
      <c r="D5" s="12">
        <v>3671.4533368499997</v>
      </c>
      <c r="E5" s="48">
        <v>-4.7682290065544794E-2</v>
      </c>
      <c r="F5" s="48">
        <v>-0.11798604581521266</v>
      </c>
    </row>
    <row r="6" spans="1:6" x14ac:dyDescent="0.25">
      <c r="A6" t="s">
        <v>220</v>
      </c>
      <c r="B6" s="12">
        <v>1567.9490082699999</v>
      </c>
      <c r="C6" s="12">
        <v>1737.02255614</v>
      </c>
      <c r="D6" s="12">
        <v>1937.7634854400003</v>
      </c>
      <c r="E6" s="48">
        <v>-9.7335263305799669E-2</v>
      </c>
      <c r="F6" s="48">
        <v>-0.19084603459024727</v>
      </c>
    </row>
    <row r="7" spans="1:6" x14ac:dyDescent="0.25">
      <c r="A7" s="26" t="s">
        <v>217</v>
      </c>
      <c r="B7" s="30">
        <v>49892.511863389998</v>
      </c>
      <c r="C7" s="30">
        <v>51270.332409019997</v>
      </c>
      <c r="D7" s="30">
        <v>54890.957499209995</v>
      </c>
      <c r="E7" s="51">
        <v>-2.6873641751298617E-2</v>
      </c>
      <c r="F7" s="51">
        <v>-9.1061367182234634E-2</v>
      </c>
    </row>
    <row r="8" spans="1:6" x14ac:dyDescent="0.25">
      <c r="E8" s="25"/>
      <c r="F8" s="25"/>
    </row>
    <row r="9" spans="1:6" x14ac:dyDescent="0.25">
      <c r="A9" s="1" t="s">
        <v>101</v>
      </c>
      <c r="B9" s="1"/>
      <c r="C9" s="1"/>
      <c r="D9" s="1"/>
      <c r="E9" s="76"/>
      <c r="F9" s="76"/>
    </row>
    <row r="10" spans="1:6" x14ac:dyDescent="0.25">
      <c r="A10" t="s">
        <v>218</v>
      </c>
      <c r="B10" s="12">
        <v>171.18757640000001</v>
      </c>
      <c r="C10" s="12">
        <v>190.39400000000001</v>
      </c>
      <c r="D10" s="12">
        <v>217.49328234000001</v>
      </c>
      <c r="E10" s="76">
        <v>-0.10087725243442541</v>
      </c>
      <c r="F10" s="76">
        <v>-0.21290637320748063</v>
      </c>
    </row>
    <row r="11" spans="1:6" x14ac:dyDescent="0.25">
      <c r="A11" t="s">
        <v>219</v>
      </c>
      <c r="B11" s="12">
        <v>169.005</v>
      </c>
      <c r="C11" s="12">
        <v>211.483</v>
      </c>
      <c r="D11" s="12">
        <v>214.28071766000002</v>
      </c>
      <c r="E11" s="76">
        <v>-0.2008577521597481</v>
      </c>
      <c r="F11" s="76">
        <v>-0.21129160922374346</v>
      </c>
    </row>
    <row r="12" spans="1:6" x14ac:dyDescent="0.25">
      <c r="A12" t="s">
        <v>220</v>
      </c>
      <c r="B12" s="12">
        <v>657.84653838000008</v>
      </c>
      <c r="C12" s="12">
        <v>740.40344520999997</v>
      </c>
      <c r="D12" s="12">
        <v>857.57319708999989</v>
      </c>
      <c r="E12" s="76">
        <v>-0.11150259681272059</v>
      </c>
      <c r="F12" s="76">
        <v>-0.23289750587790239</v>
      </c>
    </row>
    <row r="13" spans="1:6" x14ac:dyDescent="0.25">
      <c r="A13" s="26" t="s">
        <v>102</v>
      </c>
      <c r="B13" s="30">
        <v>998.03911477999986</v>
      </c>
      <c r="C13" s="30">
        <v>1142.2804452099999</v>
      </c>
      <c r="D13" s="30">
        <v>1289.3471970900002</v>
      </c>
      <c r="E13" s="51">
        <v>-0.12627488375105847</v>
      </c>
      <c r="F13" s="51">
        <v>-0.22593455274690158</v>
      </c>
    </row>
    <row r="14" spans="1:6" x14ac:dyDescent="0.25">
      <c r="E14" s="48"/>
      <c r="F14" s="48"/>
    </row>
    <row r="15" spans="1:6" x14ac:dyDescent="0.25">
      <c r="A15" s="1" t="s">
        <v>103</v>
      </c>
      <c r="B15" s="1"/>
      <c r="C15" s="1"/>
      <c r="D15" s="1"/>
      <c r="E15" s="76"/>
      <c r="F15" s="76"/>
    </row>
    <row r="16" spans="1:6" x14ac:dyDescent="0.25">
      <c r="A16" t="s">
        <v>218</v>
      </c>
      <c r="B16" s="76">
        <v>3.7968876400291738E-3</v>
      </c>
      <c r="C16" s="76">
        <v>4.1270765778141962E-3</v>
      </c>
      <c r="D16" s="76">
        <v>4.4132629925926732E-3</v>
      </c>
      <c r="E16" s="70">
        <v>-3.3018893778502229E-2</v>
      </c>
      <c r="F16" s="70">
        <v>-6.1637535256349942E-2</v>
      </c>
    </row>
    <row r="17" spans="1:6" x14ac:dyDescent="0.25">
      <c r="A17" t="s">
        <v>219</v>
      </c>
      <c r="B17" s="76">
        <v>5.218985430605614E-2</v>
      </c>
      <c r="C17" s="76">
        <v>6.2193336253812376E-2</v>
      </c>
      <c r="D17" s="76">
        <v>5.8364004115015293E-2</v>
      </c>
      <c r="E17" s="70">
        <v>-1.0003481947756236</v>
      </c>
      <c r="F17" s="70">
        <v>-0.61741498089591529</v>
      </c>
    </row>
    <row r="18" spans="1:6" x14ac:dyDescent="0.25">
      <c r="A18" t="s">
        <v>220</v>
      </c>
      <c r="B18" s="76">
        <v>0.41955863035739699</v>
      </c>
      <c r="C18" s="76">
        <v>0.42624860718868246</v>
      </c>
      <c r="D18" s="76">
        <v>0.44255823970966929</v>
      </c>
      <c r="E18" s="70">
        <v>-0.66899768312854713</v>
      </c>
      <c r="F18" s="70">
        <v>-2.2999609352272299</v>
      </c>
    </row>
    <row r="19" spans="1:6" x14ac:dyDescent="0.25">
      <c r="A19" s="26" t="s">
        <v>104</v>
      </c>
      <c r="B19" s="51">
        <v>0.6365252374381668</v>
      </c>
      <c r="C19" s="51">
        <v>0.65760829712445878</v>
      </c>
      <c r="D19" s="51">
        <v>0.66537903453022973</v>
      </c>
      <c r="E19" s="71">
        <v>-2.1083059686291983</v>
      </c>
      <c r="F19" s="71">
        <v>-2.8853797092062927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49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38" sqref="I38"/>
    </sheetView>
  </sheetViews>
  <sheetFormatPr baseColWidth="10" defaultRowHeight="15" x14ac:dyDescent="0.25"/>
  <cols>
    <col min="1" max="1" width="43.28515625" customWidth="1"/>
    <col min="2" max="2" width="11.28515625" bestFit="1" customWidth="1"/>
    <col min="3" max="4" width="11.28515625" customWidth="1"/>
  </cols>
  <sheetData>
    <row r="1" spans="1:6" ht="15.75" x14ac:dyDescent="0.25">
      <c r="A1" s="19" t="s">
        <v>98</v>
      </c>
      <c r="B1" s="19"/>
      <c r="C1" s="19"/>
      <c r="D1" s="19"/>
    </row>
    <row r="2" spans="1:6" ht="15.75" thickBot="1" x14ac:dyDescent="0.3">
      <c r="A2" s="20" t="s">
        <v>46</v>
      </c>
      <c r="B2" s="22">
        <v>45291</v>
      </c>
      <c r="C2" s="22">
        <v>45199</v>
      </c>
      <c r="D2" s="22">
        <v>44926</v>
      </c>
      <c r="E2" s="23" t="s">
        <v>205</v>
      </c>
      <c r="F2" s="23" t="s">
        <v>206</v>
      </c>
    </row>
    <row r="3" spans="1:6" x14ac:dyDescent="0.25">
      <c r="A3" s="1" t="s">
        <v>99</v>
      </c>
      <c r="B3" s="1"/>
      <c r="C3" s="1"/>
      <c r="D3" s="1"/>
      <c r="E3" s="3"/>
      <c r="F3" s="3"/>
    </row>
    <row r="4" spans="1:6" ht="15.75" thickBot="1" x14ac:dyDescent="0.3">
      <c r="A4" s="44" t="s">
        <v>89</v>
      </c>
      <c r="B4" s="128">
        <v>1.7557</v>
      </c>
      <c r="C4" s="128">
        <v>13.696032000000001</v>
      </c>
      <c r="D4" s="128">
        <v>13.668885</v>
      </c>
      <c r="E4" s="49">
        <v>-0.87180958689348864</v>
      </c>
      <c r="F4" s="49">
        <v>-0.8715549951587126</v>
      </c>
    </row>
    <row r="5" spans="1:6" x14ac:dyDescent="0.25">
      <c r="A5" s="45" t="s">
        <v>90</v>
      </c>
      <c r="B5" s="129">
        <v>1566.1933082700002</v>
      </c>
      <c r="C5" s="129">
        <v>1723.3265241399999</v>
      </c>
      <c r="D5" s="129">
        <v>1924.0946004400002</v>
      </c>
      <c r="E5" s="50">
        <v>-9.1180176054224363E-2</v>
      </c>
      <c r="F5" s="50">
        <v>-0.18601023675663114</v>
      </c>
    </row>
    <row r="6" spans="1:6" x14ac:dyDescent="0.25">
      <c r="A6" s="1" t="s">
        <v>91</v>
      </c>
      <c r="B6" s="13">
        <v>673.36694539000007</v>
      </c>
      <c r="C6" s="13">
        <v>822.27477356999975</v>
      </c>
      <c r="D6" s="13">
        <v>898.78760043999989</v>
      </c>
      <c r="E6" s="48">
        <v>-0.18109254104135938</v>
      </c>
      <c r="F6" s="48">
        <v>-0.25080525692571365</v>
      </c>
    </row>
    <row r="7" spans="1:6" x14ac:dyDescent="0.25">
      <c r="A7" t="s">
        <v>92</v>
      </c>
      <c r="B7" s="12">
        <v>61.522121179999999</v>
      </c>
      <c r="C7" s="12">
        <v>134.33628472000001</v>
      </c>
      <c r="D7" s="12">
        <v>141.87999142000001</v>
      </c>
      <c r="E7" s="76">
        <v>-0.54202901093898892</v>
      </c>
      <c r="F7" s="76">
        <v>-0.56637915914528614</v>
      </c>
    </row>
    <row r="8" spans="1:6" x14ac:dyDescent="0.25">
      <c r="A8" t="s">
        <v>93</v>
      </c>
      <c r="B8" s="12">
        <v>486.83686625000001</v>
      </c>
      <c r="C8" s="12">
        <v>544.86525190999976</v>
      </c>
      <c r="D8" s="12">
        <v>612.86688289999995</v>
      </c>
      <c r="E8" s="76">
        <v>-0.10650043374317585</v>
      </c>
      <c r="F8" s="76">
        <v>-0.20564011560494772</v>
      </c>
    </row>
    <row r="9" spans="1:6" x14ac:dyDescent="0.25">
      <c r="A9" t="s">
        <v>94</v>
      </c>
      <c r="B9" s="12">
        <v>125.00795796</v>
      </c>
      <c r="C9" s="12">
        <v>143.07323694000002</v>
      </c>
      <c r="D9" s="12">
        <v>144.04072611999996</v>
      </c>
      <c r="E9" s="76">
        <v>-0.12626595557893172</v>
      </c>
      <c r="F9" s="76">
        <v>-0.13213463075813581</v>
      </c>
    </row>
    <row r="10" spans="1:6" x14ac:dyDescent="0.25">
      <c r="A10" s="1" t="s">
        <v>95</v>
      </c>
      <c r="B10" s="13">
        <v>892.82636288000003</v>
      </c>
      <c r="C10" s="13">
        <v>901.05175057000019</v>
      </c>
      <c r="D10" s="13">
        <v>1025.3070000000005</v>
      </c>
      <c r="E10" s="48">
        <v>-9.1286518058444795E-3</v>
      </c>
      <c r="F10" s="48">
        <v>-0.12921070188733752</v>
      </c>
    </row>
    <row r="11" spans="1:6" x14ac:dyDescent="0.25">
      <c r="A11" s="16" t="s">
        <v>96</v>
      </c>
      <c r="B11" s="12">
        <v>835.80168941999898</v>
      </c>
      <c r="C11" s="12">
        <v>854.72412594999798</v>
      </c>
      <c r="D11" s="12">
        <v>981.03201037000008</v>
      </c>
      <c r="E11" s="76">
        <v>-2.2138647963127672E-2</v>
      </c>
      <c r="F11" s="76">
        <v>-0.14803831008044979</v>
      </c>
    </row>
    <row r="12" spans="1:6" x14ac:dyDescent="0.25">
      <c r="A12" t="s">
        <v>97</v>
      </c>
      <c r="B12" s="12">
        <v>57.02467346000104</v>
      </c>
      <c r="C12" s="12">
        <v>46.327624620002211</v>
      </c>
      <c r="D12" s="12">
        <v>44.274989630000384</v>
      </c>
      <c r="E12" s="76">
        <v>0.23090000680458625</v>
      </c>
      <c r="F12" s="76">
        <v>0.28796582306507351</v>
      </c>
    </row>
    <row r="13" spans="1:6" x14ac:dyDescent="0.25">
      <c r="A13" s="26" t="s">
        <v>100</v>
      </c>
      <c r="B13" s="30">
        <v>1567.9490082700001</v>
      </c>
      <c r="C13" s="30">
        <v>1737.02255614</v>
      </c>
      <c r="D13" s="30">
        <v>1937.7634854400003</v>
      </c>
      <c r="E13" s="51">
        <v>-9.733526330579953E-2</v>
      </c>
      <c r="F13" s="51">
        <v>-0.19084603459024713</v>
      </c>
    </row>
    <row r="14" spans="1:6" ht="11.25" customHeight="1" x14ac:dyDescent="0.25">
      <c r="E14" s="25"/>
      <c r="F14" s="25"/>
    </row>
    <row r="15" spans="1:6" x14ac:dyDescent="0.25">
      <c r="A15" s="1" t="s">
        <v>250</v>
      </c>
      <c r="B15" s="1"/>
      <c r="C15" s="1"/>
      <c r="D15" s="1"/>
      <c r="E15" s="76"/>
      <c r="F15" s="76"/>
    </row>
    <row r="16" spans="1:6" ht="15.75" thickBot="1" x14ac:dyDescent="0.3">
      <c r="A16" s="44" t="s">
        <v>89</v>
      </c>
      <c r="B16" s="49">
        <v>3.6570081937814975E-4</v>
      </c>
      <c r="C16" s="49">
        <v>2.7501728512027796E-3</v>
      </c>
      <c r="D16" s="49">
        <v>2.3645249619802153E-3</v>
      </c>
      <c r="E16" s="67">
        <v>-0.23844720318246301</v>
      </c>
      <c r="F16" s="67">
        <v>-0.19988241426020659</v>
      </c>
    </row>
    <row r="17" spans="1:6" x14ac:dyDescent="0.25">
      <c r="A17" s="45" t="s">
        <v>90</v>
      </c>
      <c r="B17" s="50">
        <v>3.4733599051795495E-2</v>
      </c>
      <c r="C17" s="50">
        <v>3.7228698779616556E-2</v>
      </c>
      <c r="D17" s="50">
        <v>3.9179170792472413E-2</v>
      </c>
      <c r="E17" s="68">
        <v>-0.2495099727821061</v>
      </c>
      <c r="F17" s="68">
        <v>-0.4445571740676918</v>
      </c>
    </row>
    <row r="18" spans="1:6" x14ac:dyDescent="0.25">
      <c r="A18" s="1" t="s">
        <v>91</v>
      </c>
      <c r="B18" s="48">
        <v>6.024710450184597E-2</v>
      </c>
      <c r="C18" s="48">
        <v>6.9271788417235677E-2</v>
      </c>
      <c r="D18" s="48">
        <v>6.6119318684470005E-2</v>
      </c>
      <c r="E18" s="69">
        <v>-0.90246839153897074</v>
      </c>
      <c r="F18" s="69">
        <v>-0.58722141826240348</v>
      </c>
    </row>
    <row r="19" spans="1:6" x14ac:dyDescent="0.25">
      <c r="A19" t="s">
        <v>92</v>
      </c>
      <c r="B19" s="76">
        <v>0.10796055922811856</v>
      </c>
      <c r="C19" s="76">
        <v>0.20576529805925126</v>
      </c>
      <c r="D19" s="76">
        <v>0.17638031771180171</v>
      </c>
      <c r="E19" s="70">
        <v>-9.7804738831132685</v>
      </c>
      <c r="F19" s="70">
        <v>-6.8419758483683148</v>
      </c>
    </row>
    <row r="20" spans="1:6" x14ac:dyDescent="0.25">
      <c r="A20" t="s">
        <v>93</v>
      </c>
      <c r="B20" s="76">
        <v>9.1948935599353881E-2</v>
      </c>
      <c r="C20" s="76">
        <v>9.4545945143945598E-2</v>
      </c>
      <c r="D20" s="76">
        <v>8.9521855098168776E-2</v>
      </c>
      <c r="E20" s="70">
        <v>-0.25970095445917163</v>
      </c>
      <c r="F20" s="70">
        <v>0.24270805011851054</v>
      </c>
    </row>
    <row r="21" spans="1:6" x14ac:dyDescent="0.25">
      <c r="A21" t="s">
        <v>94</v>
      </c>
      <c r="B21" s="76">
        <v>2.3532013720585086E-2</v>
      </c>
      <c r="C21" s="76">
        <v>2.6230602999000048E-2</v>
      </c>
      <c r="D21" s="76">
        <v>2.4236966430206921E-2</v>
      </c>
      <c r="E21" s="70">
        <v>-0.26985892784149623</v>
      </c>
      <c r="F21" s="70">
        <v>-7.0495270962183526E-2</v>
      </c>
    </row>
    <row r="22" spans="1:6" x14ac:dyDescent="0.25">
      <c r="A22" s="1" t="s">
        <v>95</v>
      </c>
      <c r="B22" s="48">
        <v>2.6325535934452516E-2</v>
      </c>
      <c r="C22" s="48">
        <v>2.6178144229862175E-2</v>
      </c>
      <c r="D22" s="48">
        <v>2.8868289139971887E-2</v>
      </c>
      <c r="E22" s="69">
        <v>1.4739170459034112E-2</v>
      </c>
      <c r="F22" s="69">
        <v>-0.25427532055193708</v>
      </c>
    </row>
    <row r="23" spans="1:6" x14ac:dyDescent="0.25">
      <c r="A23" s="16" t="s">
        <v>96</v>
      </c>
      <c r="B23" s="76">
        <v>2.6987362057385125E-2</v>
      </c>
      <c r="C23" s="76">
        <v>2.7138095032355612E-2</v>
      </c>
      <c r="D23" s="76">
        <v>3.0094553596851231E-2</v>
      </c>
      <c r="E23" s="70">
        <v>-1.5073297497048693E-2</v>
      </c>
      <c r="F23" s="70">
        <v>-0.31071915394661059</v>
      </c>
    </row>
    <row r="24" spans="1:6" x14ac:dyDescent="0.25">
      <c r="A24" t="s">
        <v>97</v>
      </c>
      <c r="B24" s="76">
        <v>1.9365014987976183E-2</v>
      </c>
      <c r="C24" s="76">
        <v>1.5840458937672049E-2</v>
      </c>
      <c r="D24" s="76">
        <v>1.5170991218042633E-2</v>
      </c>
      <c r="E24" s="70">
        <v>0.3524556050304134</v>
      </c>
      <c r="F24" s="70">
        <v>0.41940237699335509</v>
      </c>
    </row>
    <row r="25" spans="1:6" x14ac:dyDescent="0.25">
      <c r="A25" s="26" t="s">
        <v>272</v>
      </c>
      <c r="B25" s="51">
        <v>3.142653976939825E-2</v>
      </c>
      <c r="C25" s="51">
        <v>3.3879681962709594E-2</v>
      </c>
      <c r="D25" s="51">
        <v>3.5302052901297801E-2</v>
      </c>
      <c r="E25" s="71">
        <v>-0.24531421933113445</v>
      </c>
      <c r="F25" s="71">
        <v>-0.38755131318995506</v>
      </c>
    </row>
    <row r="26" spans="1:6" ht="11.25" customHeight="1" x14ac:dyDescent="0.25">
      <c r="E26" s="25"/>
      <c r="F26" s="25"/>
    </row>
    <row r="27" spans="1:6" x14ac:dyDescent="0.25">
      <c r="A27" s="1" t="s">
        <v>101</v>
      </c>
      <c r="B27" s="1"/>
      <c r="C27" s="1"/>
      <c r="D27" s="1"/>
      <c r="E27" s="76"/>
      <c r="F27" s="76"/>
    </row>
    <row r="28" spans="1:6" ht="15.75" thickBot="1" x14ac:dyDescent="0.3">
      <c r="A28" s="44" t="s">
        <v>89</v>
      </c>
      <c r="B28" s="41">
        <v>0.96015800000000007</v>
      </c>
      <c r="C28" s="41">
        <v>12.167260000000001</v>
      </c>
      <c r="D28" s="41">
        <v>12.153912</v>
      </c>
      <c r="E28" s="49">
        <v>-0.92108675248165983</v>
      </c>
      <c r="F28" s="49">
        <v>-0.92100008622738094</v>
      </c>
    </row>
    <row r="29" spans="1:6" x14ac:dyDescent="0.25">
      <c r="A29" s="45" t="s">
        <v>90</v>
      </c>
      <c r="B29" s="46">
        <v>997.07895677999988</v>
      </c>
      <c r="C29" s="46">
        <v>1130.11318521</v>
      </c>
      <c r="D29" s="46">
        <v>1277.1932850900002</v>
      </c>
      <c r="E29" s="50">
        <v>-0.11771761463457256</v>
      </c>
      <c r="F29" s="50">
        <v>-0.21932023255999306</v>
      </c>
    </row>
    <row r="30" spans="1:6" x14ac:dyDescent="0.25">
      <c r="A30" s="1" t="s">
        <v>91</v>
      </c>
      <c r="B30" s="13">
        <v>493.93547554000003</v>
      </c>
      <c r="C30" s="13">
        <v>649.01693636000005</v>
      </c>
      <c r="D30" s="13">
        <v>719.07849721000684</v>
      </c>
      <c r="E30" s="48">
        <v>-0.23894824947060955</v>
      </c>
      <c r="F30" s="48">
        <v>-0.31309936612421579</v>
      </c>
    </row>
    <row r="31" spans="1:6" x14ac:dyDescent="0.25">
      <c r="A31" t="s">
        <v>92</v>
      </c>
      <c r="B31" s="12">
        <v>35.654583999999993</v>
      </c>
      <c r="C31" s="12">
        <v>92.87974263000001</v>
      </c>
      <c r="D31" s="12">
        <v>93.744664270000015</v>
      </c>
      <c r="E31" s="76">
        <v>-0.61612098623017053</v>
      </c>
      <c r="F31" s="76">
        <v>-0.61966279064898089</v>
      </c>
    </row>
    <row r="32" spans="1:6" x14ac:dyDescent="0.25">
      <c r="A32" t="s">
        <v>93</v>
      </c>
      <c r="B32" s="12">
        <v>323.99259438000001</v>
      </c>
      <c r="C32" s="12">
        <v>414.51438809000001</v>
      </c>
      <c r="D32" s="12">
        <v>478.90235340000675</v>
      </c>
      <c r="E32" s="76">
        <v>-0.21838034169840628</v>
      </c>
      <c r="F32" s="76">
        <v>-0.32346836034572002</v>
      </c>
    </row>
    <row r="33" spans="1:6" x14ac:dyDescent="0.25">
      <c r="A33" t="s">
        <v>94</v>
      </c>
      <c r="B33" s="12">
        <v>134.28829716000001</v>
      </c>
      <c r="C33" s="12">
        <v>141.62280564</v>
      </c>
      <c r="D33" s="12">
        <v>146.43147954</v>
      </c>
      <c r="E33" s="76">
        <v>-5.1789035295939805E-2</v>
      </c>
      <c r="F33" s="76">
        <v>-8.2927403439114256E-2</v>
      </c>
    </row>
    <row r="34" spans="1:6" x14ac:dyDescent="0.25">
      <c r="A34" s="1" t="s">
        <v>95</v>
      </c>
      <c r="B34" s="13">
        <v>503.14348123999986</v>
      </c>
      <c r="C34" s="13">
        <v>481.09624884999999</v>
      </c>
      <c r="D34" s="13">
        <v>558.1147878799934</v>
      </c>
      <c r="E34" s="48">
        <v>4.5827071906507262E-2</v>
      </c>
      <c r="F34" s="48">
        <v>-9.8494624822257085E-2</v>
      </c>
    </row>
    <row r="35" spans="1:6" x14ac:dyDescent="0.25">
      <c r="A35" s="16" t="s">
        <v>96</v>
      </c>
      <c r="B35" s="12">
        <v>476.38981460733487</v>
      </c>
      <c r="C35" s="12">
        <v>458.63017080749785</v>
      </c>
      <c r="D35" s="12">
        <v>524.03339281247793</v>
      </c>
      <c r="E35" s="76">
        <v>3.872323482026508E-2</v>
      </c>
      <c r="F35" s="76">
        <v>-9.0917065321812443E-2</v>
      </c>
    </row>
    <row r="36" spans="1:6" x14ac:dyDescent="0.25">
      <c r="A36" t="s">
        <v>97</v>
      </c>
      <c r="B36" s="12">
        <v>26.753666632664981</v>
      </c>
      <c r="C36" s="12">
        <v>22.466078042502133</v>
      </c>
      <c r="D36" s="12">
        <v>34.081395067515466</v>
      </c>
      <c r="E36" s="76">
        <v>0.19084722229004253</v>
      </c>
      <c r="F36" s="76">
        <v>-0.21500670440086761</v>
      </c>
    </row>
    <row r="37" spans="1:6" x14ac:dyDescent="0.25">
      <c r="A37" s="26" t="s">
        <v>102</v>
      </c>
      <c r="B37" s="30">
        <v>998.03911477999986</v>
      </c>
      <c r="C37" s="30">
        <v>1142.2804452099999</v>
      </c>
      <c r="D37" s="30">
        <v>1289.3471970900002</v>
      </c>
      <c r="E37" s="51">
        <v>-0.12627488375105847</v>
      </c>
      <c r="F37" s="51">
        <v>-0.22593455274690158</v>
      </c>
    </row>
    <row r="38" spans="1:6" ht="10.5" customHeight="1" x14ac:dyDescent="0.25">
      <c r="E38" s="76"/>
      <c r="F38" s="76"/>
    </row>
    <row r="39" spans="1:6" x14ac:dyDescent="0.25">
      <c r="A39" s="1" t="s">
        <v>103</v>
      </c>
      <c r="B39" s="1"/>
      <c r="C39" s="1"/>
      <c r="D39" s="1"/>
      <c r="E39" s="76"/>
      <c r="F39" s="76"/>
    </row>
    <row r="40" spans="1:6" ht="15.75" thickBot="1" x14ac:dyDescent="0.3">
      <c r="A40" s="44" t="s">
        <v>89</v>
      </c>
      <c r="B40" s="49">
        <v>0.54688044654553747</v>
      </c>
      <c r="C40" s="49">
        <v>0.88837847341478171</v>
      </c>
      <c r="D40" s="49">
        <v>0.88916630727378276</v>
      </c>
      <c r="E40" s="67">
        <v>-34.149802686924424</v>
      </c>
      <c r="F40" s="67">
        <v>-34.228586072824527</v>
      </c>
    </row>
    <row r="41" spans="1:6" x14ac:dyDescent="0.25">
      <c r="A41" s="45" t="s">
        <v>90</v>
      </c>
      <c r="B41" s="50">
        <v>0.63662572909429826</v>
      </c>
      <c r="C41" s="50">
        <v>0.65577426528264338</v>
      </c>
      <c r="D41" s="50">
        <v>0.66378923614147289</v>
      </c>
      <c r="E41" s="68">
        <v>-1.9148536188345111</v>
      </c>
      <c r="F41" s="68">
        <v>-2.7163507047174629</v>
      </c>
    </row>
    <row r="42" spans="1:6" x14ac:dyDescent="0.25">
      <c r="A42" s="1" t="s">
        <v>91</v>
      </c>
      <c r="B42" s="48">
        <v>0.73353092087691196</v>
      </c>
      <c r="C42" s="48">
        <v>0.78929447578966694</v>
      </c>
      <c r="D42" s="48">
        <v>0.80005386907650178</v>
      </c>
      <c r="E42" s="69">
        <v>-5.576355491275498</v>
      </c>
      <c r="F42" s="69">
        <v>-6.652294819958982</v>
      </c>
    </row>
    <row r="43" spans="1:6" x14ac:dyDescent="0.25">
      <c r="A43" t="s">
        <v>92</v>
      </c>
      <c r="B43" s="76">
        <v>0.57954087596691661</v>
      </c>
      <c r="C43" s="76">
        <v>0.69139728572657222</v>
      </c>
      <c r="D43" s="76">
        <v>0.66073209711785597</v>
      </c>
      <c r="E43" s="70">
        <v>-11.18564097596556</v>
      </c>
      <c r="F43" s="70">
        <v>-8.1191221150939352</v>
      </c>
    </row>
    <row r="44" spans="1:6" x14ac:dyDescent="0.25">
      <c r="A44" t="s">
        <v>93</v>
      </c>
      <c r="B44" s="76">
        <v>0.66550546361791685</v>
      </c>
      <c r="C44" s="76">
        <v>0.76076495360447216</v>
      </c>
      <c r="D44" s="76">
        <v>0.78141333258848666</v>
      </c>
      <c r="E44" s="70">
        <v>-9.5259489986555312</v>
      </c>
      <c r="F44" s="70">
        <v>-11.590786897056981</v>
      </c>
    </row>
    <row r="45" spans="1:6" x14ac:dyDescent="0.25">
      <c r="A45" t="s">
        <v>94</v>
      </c>
      <c r="B45" s="76">
        <v>1.0742379873365304</v>
      </c>
      <c r="C45" s="76">
        <v>0.98986231575505434</v>
      </c>
      <c r="D45" s="76">
        <v>1.0165977601224274</v>
      </c>
      <c r="E45" s="70">
        <v>8.4375671581476084</v>
      </c>
      <c r="F45" s="70">
        <v>5.7640227214103001</v>
      </c>
    </row>
    <row r="46" spans="1:6" x14ac:dyDescent="0.25">
      <c r="A46" s="1" t="s">
        <v>95</v>
      </c>
      <c r="B46" s="48">
        <v>0.56354012623126881</v>
      </c>
      <c r="C46" s="48">
        <v>0.53392743374135976</v>
      </c>
      <c r="D46" s="48">
        <v>0.54433919585060198</v>
      </c>
      <c r="E46" s="69">
        <v>2.9612692489909054</v>
      </c>
      <c r="F46" s="69">
        <v>1.9200930380666836</v>
      </c>
    </row>
    <row r="47" spans="1:6" x14ac:dyDescent="0.25">
      <c r="A47" s="16" t="s">
        <v>96</v>
      </c>
      <c r="B47" s="76">
        <v>0.5699794827382122</v>
      </c>
      <c r="C47" s="76">
        <v>0.53658269011389537</v>
      </c>
      <c r="D47" s="76">
        <v>0.53416543728765453</v>
      </c>
      <c r="E47" s="70">
        <v>3.3396792624316829</v>
      </c>
      <c r="F47" s="70">
        <v>3.5814045450557663</v>
      </c>
    </row>
    <row r="48" spans="1:6" x14ac:dyDescent="0.25">
      <c r="A48" t="s">
        <v>97</v>
      </c>
      <c r="B48" s="76">
        <v>0.46915948850510952</v>
      </c>
      <c r="C48" s="76">
        <v>0.48493913138819289</v>
      </c>
      <c r="D48" s="76">
        <v>0.76976630265368107</v>
      </c>
      <c r="E48" s="70">
        <v>-1.5779642883083367</v>
      </c>
      <c r="F48" s="70">
        <v>-30.060681414857154</v>
      </c>
    </row>
    <row r="49" spans="1:6" x14ac:dyDescent="0.25">
      <c r="A49" s="26" t="s">
        <v>104</v>
      </c>
      <c r="B49" s="51">
        <v>0.63652523743816669</v>
      </c>
      <c r="C49" s="51">
        <v>0.65760829712445878</v>
      </c>
      <c r="D49" s="51">
        <v>0.66537903453022973</v>
      </c>
      <c r="E49" s="71">
        <v>-2.1083059686292094</v>
      </c>
      <c r="F49" s="71">
        <v>-2.8853797092063038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2" sqref="F22"/>
    </sheetView>
  </sheetViews>
  <sheetFormatPr baseColWidth="10" defaultRowHeight="15" x14ac:dyDescent="0.25"/>
  <cols>
    <col min="1" max="1" width="32.7109375" customWidth="1"/>
    <col min="2" max="2" width="14.42578125" customWidth="1"/>
    <col min="3" max="6" width="11.42578125" customWidth="1"/>
    <col min="9" max="10" width="10.7109375" customWidth="1"/>
    <col min="11" max="11" width="8.5703125" customWidth="1"/>
  </cols>
  <sheetData>
    <row r="1" spans="1:8" ht="15.75" x14ac:dyDescent="0.25">
      <c r="A1" s="19" t="s">
        <v>105</v>
      </c>
      <c r="B1" s="19"/>
      <c r="C1" s="135">
        <v>45291</v>
      </c>
      <c r="D1" s="135">
        <v>45199</v>
      </c>
      <c r="E1" s="135">
        <v>45107</v>
      </c>
      <c r="F1" s="135">
        <v>45016</v>
      </c>
    </row>
    <row r="2" spans="1:8" ht="15.75" thickBot="1" x14ac:dyDescent="0.3">
      <c r="A2" s="20" t="s">
        <v>46</v>
      </c>
      <c r="B2" s="22" t="s">
        <v>276</v>
      </c>
      <c r="C2" s="22" t="s">
        <v>274</v>
      </c>
      <c r="D2" s="22" t="s">
        <v>273</v>
      </c>
      <c r="E2" s="22" t="s">
        <v>262</v>
      </c>
      <c r="F2" s="22" t="s">
        <v>251</v>
      </c>
    </row>
    <row r="3" spans="1:8" x14ac:dyDescent="0.25">
      <c r="A3" s="1" t="s">
        <v>106</v>
      </c>
      <c r="B3" s="1"/>
      <c r="C3" s="1"/>
      <c r="D3" s="1"/>
      <c r="E3" s="2"/>
      <c r="F3" s="2"/>
    </row>
    <row r="4" spans="1:8" x14ac:dyDescent="0.25">
      <c r="A4" s="33" t="s">
        <v>107</v>
      </c>
      <c r="B4" s="34">
        <v>1737.02255614</v>
      </c>
      <c r="C4" s="34">
        <v>1920.5421788099995</v>
      </c>
      <c r="D4" s="34">
        <v>1907.5164419299999</v>
      </c>
      <c r="E4" s="34">
        <v>1937.7634854400005</v>
      </c>
      <c r="F4" s="34">
        <v>1951.3101889000002</v>
      </c>
    </row>
    <row r="5" spans="1:8" x14ac:dyDescent="0.25">
      <c r="A5" t="s">
        <v>200</v>
      </c>
      <c r="B5" s="12">
        <v>121.82081329000013</v>
      </c>
      <c r="C5" s="12">
        <v>91.352931299999995</v>
      </c>
      <c r="D5" s="12">
        <v>127.61578955000007</v>
      </c>
      <c r="E5" s="12">
        <v>108.97987379999978</v>
      </c>
      <c r="F5" s="12">
        <v>94.743625789999783</v>
      </c>
    </row>
    <row r="6" spans="1:8" x14ac:dyDescent="0.25">
      <c r="A6" t="s">
        <v>110</v>
      </c>
      <c r="B6" s="12">
        <v>-290.36619831016009</v>
      </c>
      <c r="C6" s="12">
        <v>-274.87255397000064</v>
      </c>
      <c r="D6" s="12">
        <v>-114.59005266999992</v>
      </c>
      <c r="E6" s="12">
        <v>-139.22691730999964</v>
      </c>
      <c r="F6" s="12">
        <v>-108.28988700000002</v>
      </c>
    </row>
    <row r="7" spans="1:8" x14ac:dyDescent="0.25">
      <c r="A7" s="26" t="s">
        <v>108</v>
      </c>
      <c r="B7" s="30">
        <v>1567.9490082700001</v>
      </c>
      <c r="C7" s="30">
        <v>1737.02255614</v>
      </c>
      <c r="D7" s="30">
        <v>1920.5421788099995</v>
      </c>
      <c r="E7" s="30">
        <v>1907.5164419299999</v>
      </c>
      <c r="F7" s="30">
        <v>1937.7634854400005</v>
      </c>
    </row>
    <row r="8" spans="1:8" x14ac:dyDescent="0.25">
      <c r="G8" s="12"/>
      <c r="H8" s="12"/>
    </row>
    <row r="9" spans="1:8" ht="15" customHeight="1" thickBot="1" x14ac:dyDescent="0.3">
      <c r="B9" s="22">
        <v>45291</v>
      </c>
      <c r="C9" s="22">
        <v>45199</v>
      </c>
      <c r="D9" s="22">
        <v>44926</v>
      </c>
      <c r="E9" s="22" t="s">
        <v>205</v>
      </c>
      <c r="F9" s="22" t="s">
        <v>206</v>
      </c>
    </row>
    <row r="10" spans="1:8" x14ac:dyDescent="0.25">
      <c r="A10" s="104" t="s">
        <v>22</v>
      </c>
      <c r="B10" s="32">
        <v>0.32921515229160203</v>
      </c>
      <c r="C10" s="32">
        <v>0.38128940077363888</v>
      </c>
      <c r="D10" s="32">
        <v>0.42259482409796273</v>
      </c>
      <c r="E10" s="99">
        <v>-5.2074248482036847</v>
      </c>
      <c r="F10" s="99">
        <v>-9.2535370190734927</v>
      </c>
    </row>
    <row r="11" spans="1:8" x14ac:dyDescent="0.25">
      <c r="A11" s="105" t="s">
        <v>111</v>
      </c>
      <c r="B11" s="105"/>
      <c r="C11" s="105"/>
      <c r="D11" s="105"/>
      <c r="E11" s="87"/>
      <c r="F11" s="87"/>
      <c r="G11" s="87"/>
      <c r="H11" s="87"/>
    </row>
    <row r="13" spans="1:8" x14ac:dyDescent="0.25">
      <c r="G13" s="123"/>
      <c r="H13" s="123"/>
    </row>
    <row r="62" spans="1:5" x14ac:dyDescent="0.25">
      <c r="A62" s="75"/>
      <c r="B62" s="75"/>
      <c r="C62" s="75"/>
      <c r="D62" s="75"/>
      <c r="E62" s="75"/>
    </row>
  </sheetData>
  <pageMargins left="0.70866141732283472" right="0.70866141732283472" top="0.74803149606299213" bottom="0.74803149606299213" header="0.31496062992125984" footer="0.31496062992125984"/>
  <pageSetup paperSize="9" scale="62"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2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1" sqref="H11"/>
    </sheetView>
  </sheetViews>
  <sheetFormatPr baseColWidth="10" defaultColWidth="10.7109375" defaultRowHeight="15" x14ac:dyDescent="0.25"/>
  <cols>
    <col min="1" max="1" width="52" customWidth="1"/>
    <col min="2" max="4" width="11.28515625" customWidth="1"/>
    <col min="5" max="6" width="10.85546875" customWidth="1"/>
  </cols>
  <sheetData>
    <row r="1" spans="1:6" ht="15.75" x14ac:dyDescent="0.25">
      <c r="A1" s="19" t="s">
        <v>112</v>
      </c>
      <c r="B1" s="19"/>
      <c r="C1" s="19"/>
      <c r="D1" s="19"/>
    </row>
    <row r="2" spans="1:6" ht="15.75" thickBot="1" x14ac:dyDescent="0.3">
      <c r="A2" s="20" t="s">
        <v>46</v>
      </c>
      <c r="B2" s="22">
        <v>45291</v>
      </c>
      <c r="C2" s="22">
        <v>45199</v>
      </c>
      <c r="D2" s="22">
        <v>44926</v>
      </c>
      <c r="E2" s="23" t="s">
        <v>205</v>
      </c>
      <c r="F2" s="23" t="s">
        <v>206</v>
      </c>
    </row>
    <row r="3" spans="1:6" x14ac:dyDescent="0.25">
      <c r="A3" s="52" t="s">
        <v>113</v>
      </c>
      <c r="B3" s="52"/>
      <c r="C3" s="52"/>
      <c r="D3" s="52"/>
      <c r="E3" s="76"/>
      <c r="F3" s="76"/>
    </row>
    <row r="4" spans="1:6" x14ac:dyDescent="0.25">
      <c r="A4" s="4" t="s">
        <v>201</v>
      </c>
      <c r="B4" s="12">
        <v>248.73563087999889</v>
      </c>
      <c r="C4" s="12">
        <v>256.90530766999791</v>
      </c>
      <c r="D4" s="12">
        <v>251.02929013999724</v>
      </c>
      <c r="E4" s="76">
        <v>-3.1800342562377869E-2</v>
      </c>
      <c r="F4" s="76">
        <v>-9.1370184679213824E-3</v>
      </c>
    </row>
    <row r="5" spans="1:6" x14ac:dyDescent="0.25">
      <c r="A5" s="4" t="s">
        <v>202</v>
      </c>
      <c r="B5" s="12">
        <v>320.76816358000087</v>
      </c>
      <c r="C5" s="12">
        <v>376.77496404999965</v>
      </c>
      <c r="D5" s="12">
        <v>497.94917945999759</v>
      </c>
      <c r="E5" s="76">
        <v>-0.1486478821946525</v>
      </c>
      <c r="F5" s="76">
        <v>-0.35582148377499323</v>
      </c>
    </row>
    <row r="6" spans="1:6" x14ac:dyDescent="0.25">
      <c r="A6" s="4" t="s">
        <v>203</v>
      </c>
      <c r="B6" s="12">
        <v>527.70836681000196</v>
      </c>
      <c r="C6" s="12">
        <v>788.73129698999787</v>
      </c>
      <c r="D6" s="12">
        <v>867.61876448998987</v>
      </c>
      <c r="E6" s="76">
        <v>-0.3309402469207533</v>
      </c>
      <c r="F6" s="76">
        <v>-0.39177391222030172</v>
      </c>
    </row>
    <row r="7" spans="1:6" x14ac:dyDescent="0.25">
      <c r="A7" s="4" t="s">
        <v>204</v>
      </c>
      <c r="B7" s="12">
        <v>156.28258076000014</v>
      </c>
      <c r="C7" s="12">
        <v>174.91627310000018</v>
      </c>
      <c r="D7" s="12">
        <v>216.47132059000032</v>
      </c>
      <c r="E7" s="76">
        <v>-0.10652920971708046</v>
      </c>
      <c r="F7" s="76">
        <v>-0.27804486832691561</v>
      </c>
    </row>
    <row r="8" spans="1:6" x14ac:dyDescent="0.25">
      <c r="A8" s="26" t="s">
        <v>114</v>
      </c>
      <c r="B8" s="30">
        <v>1253.4947420300018</v>
      </c>
      <c r="C8" s="30">
        <v>1597.3278418099956</v>
      </c>
      <c r="D8" s="30">
        <v>1833.068554679985</v>
      </c>
      <c r="E8" s="51">
        <v>-0.21525518480312897</v>
      </c>
      <c r="F8" s="51">
        <v>-0.31617683428711946</v>
      </c>
    </row>
    <row r="9" spans="1:6" x14ac:dyDescent="0.25">
      <c r="E9" s="76"/>
      <c r="F9" s="76"/>
    </row>
    <row r="10" spans="1:6" x14ac:dyDescent="0.25">
      <c r="A10" s="1" t="s">
        <v>115</v>
      </c>
      <c r="B10" s="52"/>
      <c r="C10" s="52"/>
      <c r="D10" s="52"/>
      <c r="E10" s="76"/>
      <c r="F10" s="76"/>
    </row>
    <row r="11" spans="1:6" x14ac:dyDescent="0.25">
      <c r="A11" s="4" t="s">
        <v>201</v>
      </c>
      <c r="B11" s="12">
        <v>193.32370589000016</v>
      </c>
      <c r="C11" s="12">
        <v>173.76116740000023</v>
      </c>
      <c r="D11" s="12">
        <v>175.28495806999905</v>
      </c>
      <c r="E11" s="76">
        <v>0.1125829135629984</v>
      </c>
      <c r="F11" s="76">
        <v>0.10291098573784885</v>
      </c>
    </row>
    <row r="12" spans="1:6" x14ac:dyDescent="0.25">
      <c r="A12" s="4" t="s">
        <v>202</v>
      </c>
      <c r="B12" s="12">
        <v>209.02842384000036</v>
      </c>
      <c r="C12" s="12">
        <v>218.9899462700009</v>
      </c>
      <c r="D12" s="12">
        <v>283.17480346000173</v>
      </c>
      <c r="E12" s="76">
        <v>-4.5488492050309054E-2</v>
      </c>
      <c r="F12" s="76">
        <v>-0.26183960830566799</v>
      </c>
    </row>
    <row r="13" spans="1:6" x14ac:dyDescent="0.25">
      <c r="A13" s="4" t="s">
        <v>203</v>
      </c>
      <c r="B13" s="12">
        <v>430.49415511000115</v>
      </c>
      <c r="C13" s="12">
        <v>574.73561441000095</v>
      </c>
      <c r="D13" s="12">
        <v>598.99694949999878</v>
      </c>
      <c r="E13" s="76">
        <v>-0.2509701081393258</v>
      </c>
      <c r="F13" s="76">
        <v>-0.28130826798141811</v>
      </c>
    </row>
    <row r="14" spans="1:6" x14ac:dyDescent="0.25">
      <c r="A14" s="4" t="s">
        <v>204</v>
      </c>
      <c r="B14" s="12">
        <v>93.270670480000007</v>
      </c>
      <c r="C14" s="12">
        <v>95.99924416000006</v>
      </c>
      <c r="D14" s="12">
        <v>117.18552896999975</v>
      </c>
      <c r="E14" s="76">
        <v>-2.8422866282701072E-2</v>
      </c>
      <c r="F14" s="76">
        <v>-0.2040768915769634</v>
      </c>
    </row>
    <row r="15" spans="1:6" x14ac:dyDescent="0.25">
      <c r="A15" s="26" t="s">
        <v>116</v>
      </c>
      <c r="B15" s="30">
        <v>926.11695532000169</v>
      </c>
      <c r="C15" s="30">
        <v>1063.4859722400022</v>
      </c>
      <c r="D15" s="30">
        <v>1174.6422399999992</v>
      </c>
      <c r="E15" s="51">
        <v>-0.12916862140707178</v>
      </c>
      <c r="F15" s="51">
        <v>-0.21157530030590224</v>
      </c>
    </row>
    <row r="16" spans="1:6" x14ac:dyDescent="0.25">
      <c r="B16" s="25"/>
      <c r="C16" s="25"/>
      <c r="D16" s="25"/>
      <c r="E16" s="76"/>
      <c r="F16" s="76"/>
    </row>
    <row r="17" spans="1:6" x14ac:dyDescent="0.25">
      <c r="A17" s="1" t="s">
        <v>117</v>
      </c>
      <c r="B17" s="52"/>
      <c r="C17" s="52"/>
      <c r="D17" s="52"/>
      <c r="E17" s="76"/>
      <c r="F17" s="76"/>
    </row>
    <row r="18" spans="1:6" x14ac:dyDescent="0.25">
      <c r="A18" s="4" t="s">
        <v>201</v>
      </c>
      <c r="B18" s="25">
        <v>0.77722562387239202</v>
      </c>
      <c r="C18" s="25">
        <v>0.67636269945501215</v>
      </c>
      <c r="D18" s="25">
        <v>0.69826496331262333</v>
      </c>
      <c r="E18" s="70">
        <v>10.086292441737987</v>
      </c>
      <c r="F18" s="70">
        <v>7.8960660559768687</v>
      </c>
    </row>
    <row r="19" spans="1:6" x14ac:dyDescent="0.25">
      <c r="A19" s="4" t="s">
        <v>202</v>
      </c>
      <c r="B19" s="25">
        <v>0.6516495325068874</v>
      </c>
      <c r="C19" s="25">
        <v>0.58122212770204129</v>
      </c>
      <c r="D19" s="25">
        <v>0.56868213693431813</v>
      </c>
      <c r="E19" s="70">
        <v>7.0427404804846105</v>
      </c>
      <c r="F19" s="70">
        <v>8.2967395572569274</v>
      </c>
    </row>
    <row r="20" spans="1:6" x14ac:dyDescent="0.25">
      <c r="A20" s="4" t="s">
        <v>203</v>
      </c>
      <c r="B20" s="25">
        <v>0.81578042378281601</v>
      </c>
      <c r="C20" s="25">
        <v>0.72868366781353844</v>
      </c>
      <c r="D20" s="25">
        <v>0.69039187949341507</v>
      </c>
      <c r="E20" s="70">
        <v>8.7096755969277577</v>
      </c>
      <c r="F20" s="70">
        <v>12.538854428940095</v>
      </c>
    </row>
    <row r="21" spans="1:6" x14ac:dyDescent="0.25">
      <c r="A21" s="4" t="s">
        <v>204</v>
      </c>
      <c r="B21" s="25">
        <v>0.59680784657142183</v>
      </c>
      <c r="C21" s="25">
        <v>0.54882969124957859</v>
      </c>
      <c r="D21" s="25">
        <v>0.54134436215664228</v>
      </c>
      <c r="E21" s="70">
        <v>4.7978155321843241</v>
      </c>
      <c r="F21" s="70">
        <v>5.5463484414779547</v>
      </c>
    </row>
    <row r="22" spans="1:6" x14ac:dyDescent="0.25">
      <c r="A22" s="26" t="s">
        <v>118</v>
      </c>
      <c r="B22" s="32">
        <v>0.7388279537736071</v>
      </c>
      <c r="C22" s="32">
        <v>0.66579066889294558</v>
      </c>
      <c r="D22" s="32">
        <v>0.64080649738987361</v>
      </c>
      <c r="E22" s="71">
        <v>7.3037284880661524</v>
      </c>
      <c r="F22" s="71">
        <v>9.8021456383733501</v>
      </c>
    </row>
  </sheetData>
  <pageMargins left="0.70866141732283472" right="0.70866141732283472" top="0.74803149606299213" bottom="0.74803149606299213" header="0.31496062992125984" footer="0.31496062992125984"/>
  <pageSetup paperSize="9" scale="58" orientation="portrait" horizontalDpi="4294967294" verticalDpi="4294967294" r:id="rId1"/>
  <drawing r:id="rId2"/>
</worksheet>
</file>

<file path=docMetadata/LabelInfo.xml><?xml version="1.0" encoding="utf-8"?>
<clbl:labelList xmlns:clbl="http://schemas.microsoft.com/office/2020/mipLabelMetadata">
  <clbl:label id="{09af0433-28b2-4121-98b3-1dff823ab7d9}" enabled="1" method="Standard" siteId="{13c862a8-e750-476c-b911-b9ddf7af03a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MENU</vt:lpstr>
      <vt:lpstr>Relevantes</vt:lpstr>
      <vt:lpstr>Balance</vt:lpstr>
      <vt:lpstr>Recursos</vt:lpstr>
      <vt:lpstr>Credito Performing</vt:lpstr>
      <vt:lpstr>Riesgo de crédito por Stage</vt:lpstr>
      <vt:lpstr>Dudosos (I)</vt:lpstr>
      <vt:lpstr>Dudosos (II)</vt:lpstr>
      <vt:lpstr>Adjudicados (I)</vt:lpstr>
      <vt:lpstr>Adjudicados (II)</vt:lpstr>
      <vt:lpstr>Resultados</vt:lpstr>
      <vt:lpstr>Rend &amp; Costes</vt:lpstr>
      <vt:lpstr>Comisiones</vt:lpstr>
      <vt:lpstr>Liquidez</vt:lpstr>
      <vt:lpstr>Solvencia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2021-07-27T10:28:31Z</dcterms:created>
  <dcterms:modified xsi:type="dcterms:W3CDTF">2024-02-06T07:29:09Z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