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Mortgage" sheetId="1" r:id="rId1"/>
    <sheet name="LTV distribution" sheetId="2" r:id="rId2"/>
    <sheet name="Seasoning" sheetId="3" r:id="rId3"/>
    <sheet name="Amortization" sheetId="4" r:id="rId4"/>
    <sheet name="Public sector" sheetId="5" state="hidden" r:id="rId5"/>
  </sheets>
  <externalReferences>
    <externalReference r:id="rId8"/>
  </externalReferences>
  <definedNames>
    <definedName name="_xlnm.Print_Area" localSheetId="0">'Mortgage'!$A$1:$E$255</definedName>
    <definedName name="_xlnm.Print_Titles" localSheetId="0">'Mortgage'!$1:$4</definedName>
    <definedName name="_xlnm.Print_Titles" localSheetId="4">'Public sector'!$1:$4</definedName>
  </definedNames>
  <calcPr fullCalcOnLoad="1"/>
</workbook>
</file>

<file path=xl/sharedStrings.xml><?xml version="1.0" encoding="utf-8"?>
<sst xmlns="http://schemas.openxmlformats.org/spreadsheetml/2006/main" count="308" uniqueCount="172">
  <si>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</si>
  <si>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</si>
  <si>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</si>
  <si>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</si>
  <si>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</si>
  <si>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</si>
  <si>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</si>
  <si>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</si>
  <si>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</si>
  <si>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</si>
  <si>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</si>
  <si>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</si>
  <si>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</si>
  <si>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</si>
  <si>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</si>
  <si>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</si>
  <si>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</si>
  <si>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</si>
  <si>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</si>
  <si>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</si>
  <si>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</si>
  <si>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</si>
  <si>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</si>
  <si>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</si>
  <si>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</si>
  <si>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</si>
  <si>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</si>
  <si>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</si>
  <si>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</si>
  <si>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</si>
  <si>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</si>
  <si>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</si>
  <si>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</si>
  <si>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</si>
  <si>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</si>
  <si>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by regions</t>
  </si>
  <si>
    <t>when applicable</t>
  </si>
  <si>
    <t>september 2012</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</si>
  <si>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</si>
  <si>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</si>
  <si>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</si>
  <si>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</si>
  <si>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</si>
  <si>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</si>
  <si>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</si>
  <si>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</si>
  <si>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</si>
  <si>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</si>
  <si>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</si>
  <si>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</si>
  <si>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</si>
  <si>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</si>
  <si>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</si>
  <si>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</si>
  <si>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</si>
  <si>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</si>
  <si>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</si>
  <si>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</si>
  <si>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</si>
  <si>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</si>
  <si>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</si>
  <si>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LTV distribution</t>
  </si>
  <si>
    <t>Percentage of loans (%)</t>
  </si>
  <si>
    <t>≥12 - &lt; 24</t>
  </si>
  <si>
    <t>≥24 - &lt; 36</t>
  </si>
  <si>
    <t>≥36 - &lt; 60</t>
  </si>
  <si>
    <t xml:space="preserve">&lt; 12 </t>
  </si>
  <si>
    <t>&gt; 60</t>
  </si>
  <si>
    <t>Seasoning Distribution (months)</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</si>
  <si>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</si>
  <si>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</si>
  <si>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</si>
  <si>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</si>
  <si>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</si>
  <si>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</si>
  <si>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</si>
  <si>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</si>
  <si>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</si>
  <si>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</si>
  <si>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</si>
  <si>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</si>
  <si>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</si>
  <si>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</si>
  <si>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</si>
  <si>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</si>
  <si>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</si>
  <si>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</si>
  <si>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</si>
  <si>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</si>
  <si>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</si>
  <si>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</si>
  <si>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</si>
  <si>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</si>
  <si>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</si>
  <si>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</si>
  <si>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</si>
  <si>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</si>
  <si>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</si>
  <si>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</si>
  <si>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</si>
  <si>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</si>
  <si>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</si>
  <si>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</si>
  <si>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</si>
  <si>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</si>
  <si>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</si>
  <si>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</si>
  <si>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</si>
  <si>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</si>
  <si>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</si>
  <si>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</si>
  <si>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</si>
  <si>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</si>
  <si>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</si>
  <si>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</si>
  <si>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</si>
  <si>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indexed="12"/>
        <rFont val="Calibri"/>
        <family val="2"/>
      </rPr>
      <t>cover assets</t>
    </r>
    <r>
      <rPr>
        <sz val="11"/>
        <color theme="1"/>
        <rFont val="Calibri"/>
        <family val="2"/>
      </rPr>
      <t xml:space="preserve"> and </t>
    </r>
    <r>
      <rPr>
        <b/>
        <sz val="11"/>
        <color indexed="12"/>
        <rFont val="Calibri"/>
        <family val="2"/>
      </rPr>
      <t>eligible assets</t>
    </r>
    <r>
      <rPr>
        <sz val="11"/>
        <color theme="1"/>
        <rFont val="Calibri"/>
        <family val="2"/>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</si>
  <si>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</si>
  <si>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</si>
  <si>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</si>
  <si>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</si>
  <si>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</si>
  <si>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</si>
  <si>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</si>
  <si>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</si>
  <si>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</si>
  <si>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</si>
  <si>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</si>
  <si>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</si>
  <si>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</si>
  <si>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</si>
  <si>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</si>
  <si>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</si>
  <si>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</si>
  <si>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WA</t>
  </si>
  <si>
    <t xml:space="preserve">Consumed capacity </t>
  </si>
  <si>
    <t>(Issued CBs/80%*Eligible portfolio)
Note:Issuing capacity as 80% of Eligible assets for Cédulas Hipotecarias</t>
  </si>
  <si>
    <r>
      <t xml:space="preserve">Fixed Rate </t>
    </r>
    <r>
      <rPr>
        <i/>
        <sz val="11"/>
        <rFont val="Calibri"/>
        <family val="2"/>
      </rPr>
      <t xml:space="preserve">(rate constant </t>
    </r>
    <r>
      <rPr>
        <i/>
        <sz val="11"/>
        <rFont val="Calibri"/>
        <family val="2"/>
      </rPr>
      <t>≥</t>
    </r>
    <r>
      <rPr>
        <i/>
        <sz val="11"/>
        <rFont val="Calibri"/>
        <family val="2"/>
      </rPr>
      <t xml:space="preserve"> 1 year)</t>
    </r>
  </si>
  <si>
    <r>
      <t xml:space="preserve">Floating Rate </t>
    </r>
    <r>
      <rPr>
        <i/>
        <sz val="11"/>
        <rFont val="Calibri"/>
        <family val="2"/>
      </rPr>
      <t>(rate constant &lt; 1 year)</t>
    </r>
  </si>
  <si>
    <t>% over total amount in Euros (end of the period exchange rate)</t>
  </si>
  <si>
    <t>Non-euro</t>
  </si>
  <si>
    <t>Moody's</t>
  </si>
  <si>
    <t>S&amp;P</t>
  </si>
  <si>
    <t>Fitch</t>
  </si>
  <si>
    <t>RATINGS</t>
  </si>
  <si>
    <t>CB Programme</t>
  </si>
  <si>
    <t>-</t>
  </si>
  <si>
    <t>BBB-</t>
  </si>
  <si>
    <t>Ba3</t>
  </si>
  <si>
    <t>Baa1</t>
  </si>
  <si>
    <t>not</t>
  </si>
  <si>
    <t>yes, but there are not any</t>
  </si>
  <si>
    <t>French amortising</t>
  </si>
  <si>
    <t>Andalusia</t>
  </si>
  <si>
    <t>Castile-La Mancha</t>
  </si>
  <si>
    <t>Castile-Leon</t>
  </si>
  <si>
    <t>Catalonia</t>
  </si>
  <si>
    <t>Ceuta</t>
  </si>
  <si>
    <t>Extremadura</t>
  </si>
  <si>
    <t>Madrid</t>
  </si>
  <si>
    <t>Melilla</t>
  </si>
  <si>
    <t>Murcia</t>
  </si>
  <si>
    <t>Valencia</t>
  </si>
  <si>
    <t>Amortization Profile (Liabilities &amp; Assets)</t>
  </si>
  <si>
    <t>Cover pool</t>
  </si>
  <si>
    <t>Outstanding Covered Bonds</t>
  </si>
  <si>
    <t>Maturity Profile (%)</t>
  </si>
  <si>
    <t>September 2014</t>
  </si>
  <si>
    <t>UNICAJA BANCO, S.A.</t>
  </si>
  <si>
    <t>UNICAJA</t>
  </si>
  <si>
    <t>Figures corresponding to Unicaja Banco, S.A.</t>
  </si>
  <si>
    <t>March 2015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</si>
</sst>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_-@_-"/>
    <numFmt numFmtId="165" formatCode="#,##0\ &quot;€&quot;"/>
  </numFmts>
  <fonts count="70">
    <font>
      <sz val="11"/>
      <color theme="1"/>
      <name val="Calibri"/>
      <family val="2"/>
    </font>
    <font>
      <sz val="11"/>
      <color indexed="8"/>
      <name val="Calibri"/>
      <family val="2"/>
    </font>
    <font>
      <b/>
      <sz val="11"/>
      <color indexed="8"/>
      <name val="Calibri"/>
      <family val="2"/>
    </font>
    <font>
      <b/>
      <sz val="12"/>
      <color indexed="18"/>
      <name val="Calibri"/>
      <family val="2"/>
    </font>
    <font>
      <sz val="11"/>
      <color indexed="10"/>
      <name val="Calibri"/>
      <family val="2"/>
    </font>
    <font>
      <strike/>
      <sz val="11"/>
      <color indexed="8"/>
      <name val="Calibri"/>
      <family val="2"/>
    </font>
    <font>
      <sz val="10"/>
      <color indexed="62"/>
      <name val="Calibri"/>
      <family val="2"/>
    </font>
    <font>
      <sz val="11"/>
      <name val="Calibri"/>
      <family val="2"/>
    </font>
    <font>
      <i/>
      <sz val="11"/>
      <color indexed="8"/>
      <name val="Calibri"/>
      <family val="2"/>
    </font>
    <font>
      <sz val="10"/>
      <color indexed="8"/>
      <name val="Calibri"/>
      <family val="2"/>
    </font>
    <font>
      <i/>
      <sz val="11"/>
      <name val="Calibri"/>
      <family val="2"/>
    </font>
    <font>
      <sz val="11"/>
      <color indexed="56"/>
      <name val="Calibri"/>
      <family val="2"/>
    </font>
    <font>
      <b/>
      <sz val="11"/>
      <color indexed="12"/>
      <name val="Calibri"/>
      <family val="2"/>
    </font>
    <font>
      <sz val="11"/>
      <color indexed="17"/>
      <name val="Calibri"/>
      <family val="2"/>
    </font>
    <font>
      <b/>
      <sz val="12"/>
      <color indexed="8"/>
      <name val="Calibri"/>
      <family val="2"/>
    </font>
    <font>
      <sz val="12"/>
      <color indexed="8"/>
      <name val="Calibri"/>
      <family val="2"/>
    </font>
    <font>
      <u val="single"/>
      <sz val="11"/>
      <name val="Calibri"/>
      <family val="2"/>
    </font>
    <font>
      <i/>
      <sz val="11"/>
      <color indexed="17"/>
      <name val="Calibri"/>
      <family val="2"/>
    </font>
    <font>
      <u val="single"/>
      <sz val="11"/>
      <color indexed="17"/>
      <name val="Calibri"/>
      <family val="2"/>
    </font>
    <font>
      <b/>
      <sz val="11"/>
      <name val="Calibri"/>
      <family val="2"/>
    </font>
    <font>
      <b/>
      <sz val="14"/>
      <color indexed="18"/>
      <name val="Calibri"/>
      <family val="2"/>
    </font>
    <font>
      <i/>
      <sz val="12"/>
      <color indexed="62"/>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8"/>
      <name val="Calibri"/>
      <family val="2"/>
    </font>
    <font>
      <b/>
      <sz val="10"/>
      <color indexed="8"/>
      <name val="Calibri"/>
      <family val="2"/>
    </font>
    <font>
      <b/>
      <sz val="14"/>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trike/>
      <sz val="11"/>
      <color theme="1"/>
      <name val="Calibri"/>
      <family val="2"/>
    </font>
    <font>
      <sz val="10"/>
      <color theme="4"/>
      <name val="Calibri"/>
      <family val="2"/>
    </font>
    <font>
      <i/>
      <sz val="11"/>
      <color theme="1"/>
      <name val="Calibri"/>
      <family val="2"/>
    </font>
    <font>
      <b/>
      <sz val="14"/>
      <color rgb="FF00007A"/>
      <name val="Calibri"/>
      <family val="2"/>
    </font>
    <font>
      <b/>
      <sz val="12"/>
      <color rgb="FF00007A"/>
      <name val="Calibri"/>
      <family val="2"/>
    </font>
    <font>
      <sz val="11"/>
      <color rgb="FF00B050"/>
      <name val="Calibri"/>
      <family val="2"/>
    </font>
    <font>
      <b/>
      <sz val="12"/>
      <color theme="1"/>
      <name val="Calibri"/>
      <family val="2"/>
    </font>
    <font>
      <sz val="12"/>
      <color theme="1"/>
      <name val="Calibri"/>
      <family val="2"/>
    </font>
    <font>
      <sz val="10"/>
      <color theme="1"/>
      <name val="Calibri"/>
      <family val="2"/>
    </font>
    <font>
      <b/>
      <i/>
      <sz val="11"/>
      <color theme="1"/>
      <name val="Calibri"/>
      <family val="2"/>
    </font>
    <font>
      <u val="single"/>
      <sz val="11"/>
      <color rgb="FF00B050"/>
      <name val="Calibri"/>
      <family val="2"/>
    </font>
    <font>
      <i/>
      <sz val="11"/>
      <color rgb="FF00B050"/>
      <name val="Calibri"/>
      <family val="2"/>
    </font>
    <font>
      <i/>
      <sz val="12"/>
      <color theme="4"/>
      <name val="Calibri"/>
      <family val="2"/>
    </font>
    <font>
      <sz val="11"/>
      <color rgb="FF1F497D"/>
      <name val="Calibri"/>
      <family val="2"/>
    </font>
    <font>
      <sz val="11"/>
      <color rgb="FF00206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bottom style="hair"/>
    </border>
    <border>
      <left/>
      <right/>
      <top/>
      <bottom style="medium"/>
    </border>
    <border>
      <left style="medium"/>
      <right style="medium"/>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right/>
      <top style="thin"/>
      <bottom/>
    </border>
    <border>
      <left style="thin"/>
      <right/>
      <top/>
      <bottom style="hair"/>
    </border>
    <border>
      <left/>
      <right/>
      <top/>
      <bottom style="thin"/>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22">
    <xf numFmtId="0" fontId="0" fillId="0" borderId="0" xfId="0" applyFont="1" applyAlignment="1">
      <alignment/>
    </xf>
    <xf numFmtId="0" fontId="0" fillId="0" borderId="10" xfId="0" applyBorder="1" applyAlignment="1">
      <alignment/>
    </xf>
    <xf numFmtId="0" fontId="0" fillId="0" borderId="10" xfId="0" applyBorder="1" applyAlignment="1">
      <alignment vertical="top"/>
    </xf>
    <xf numFmtId="0" fontId="55" fillId="0" borderId="10" xfId="0" applyFont="1" applyBorder="1" applyAlignment="1">
      <alignment/>
    </xf>
    <xf numFmtId="0" fontId="0" fillId="0" borderId="11" xfId="0" applyBorder="1" applyAlignment="1">
      <alignment vertical="top"/>
    </xf>
    <xf numFmtId="0" fontId="56" fillId="0" borderId="10" xfId="0" applyFont="1" applyBorder="1" applyAlignment="1">
      <alignment horizontal="right"/>
    </xf>
    <xf numFmtId="164" fontId="0" fillId="0" borderId="10" xfId="48" applyNumberFormat="1"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top"/>
    </xf>
    <xf numFmtId="0" fontId="55" fillId="0" borderId="10" xfId="0" applyFont="1" applyBorder="1" applyAlignment="1">
      <alignment horizontal="center"/>
    </xf>
    <xf numFmtId="0" fontId="0" fillId="0" borderId="11" xfId="0" applyBorder="1" applyAlignment="1">
      <alignment horizontal="center" vertical="top"/>
    </xf>
    <xf numFmtId="0" fontId="57" fillId="0" borderId="10" xfId="0" applyFont="1" applyBorder="1" applyAlignment="1">
      <alignment/>
    </xf>
    <xf numFmtId="0" fontId="57" fillId="0" borderId="11" xfId="0" applyFont="1" applyBorder="1" applyAlignment="1">
      <alignment vertical="top"/>
    </xf>
    <xf numFmtId="0" fontId="0" fillId="0" borderId="12" xfId="0" applyBorder="1" applyAlignment="1">
      <alignment/>
    </xf>
    <xf numFmtId="0" fontId="0" fillId="0" borderId="12" xfId="0" applyFont="1" applyBorder="1" applyAlignment="1">
      <alignment/>
    </xf>
    <xf numFmtId="0" fontId="0" fillId="0" borderId="11" xfId="0" applyBorder="1" applyAlignment="1">
      <alignment horizontal="left" vertical="top"/>
    </xf>
    <xf numFmtId="0" fontId="58" fillId="0" borderId="0" xfId="0" applyFont="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protection locked="0"/>
    </xf>
    <xf numFmtId="0" fontId="59" fillId="0" borderId="0" xfId="0" applyFont="1" applyAlignment="1" applyProtection="1">
      <alignment/>
      <protection locked="0"/>
    </xf>
    <xf numFmtId="0" fontId="54" fillId="0" borderId="13" xfId="0" applyFont="1" applyBorder="1" applyAlignment="1" applyProtection="1">
      <alignment horizontal="center"/>
      <protection locked="0"/>
    </xf>
    <xf numFmtId="0" fontId="0" fillId="0" borderId="14" xfId="0" applyBorder="1" applyAlignment="1" applyProtection="1">
      <alignment/>
      <protection locked="0"/>
    </xf>
    <xf numFmtId="0" fontId="19" fillId="0" borderId="13" xfId="0" applyFont="1" applyBorder="1" applyAlignment="1" applyProtection="1">
      <alignment horizontal="center"/>
      <protection locked="0"/>
    </xf>
    <xf numFmtId="0" fontId="0" fillId="0" borderId="13" xfId="0" applyBorder="1" applyAlignment="1" applyProtection="1">
      <alignment/>
      <protection locked="0"/>
    </xf>
    <xf numFmtId="0" fontId="54" fillId="0" borderId="15" xfId="0" applyFont="1" applyBorder="1" applyAlignment="1" applyProtection="1">
      <alignment horizontal="center"/>
      <protection locked="0"/>
    </xf>
    <xf numFmtId="0" fontId="0" fillId="0" borderId="13" xfId="0" applyBorder="1" applyAlignment="1" applyProtection="1">
      <alignment horizontal="center"/>
      <protection locked="0"/>
    </xf>
    <xf numFmtId="0" fontId="60" fillId="0" borderId="0" xfId="0" applyFont="1" applyBorder="1" applyAlignment="1" applyProtection="1">
      <alignment/>
      <protection locked="0"/>
    </xf>
    <xf numFmtId="0" fontId="54"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54" fillId="0" borderId="16" xfId="0" applyFont="1" applyBorder="1" applyAlignment="1" applyProtection="1">
      <alignment/>
      <protection locked="0"/>
    </xf>
    <xf numFmtId="0" fontId="54" fillId="0" borderId="17" xfId="0" applyFont="1" applyBorder="1" applyAlignment="1" applyProtection="1">
      <alignment horizontal="center"/>
      <protection locked="0"/>
    </xf>
    <xf numFmtId="0" fontId="54" fillId="0" borderId="18" xfId="0" applyFont="1" applyBorder="1" applyAlignment="1" applyProtection="1">
      <alignment horizontal="center"/>
      <protection locked="0"/>
    </xf>
    <xf numFmtId="0" fontId="54" fillId="0" borderId="19" xfId="0" applyFont="1" applyBorder="1" applyAlignment="1" applyProtection="1">
      <alignment/>
      <protection locked="0"/>
    </xf>
    <xf numFmtId="0" fontId="19"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54" fillId="0" borderId="22" xfId="0" applyFont="1" applyBorder="1" applyAlignment="1" applyProtection="1">
      <alignment/>
      <protection locked="0"/>
    </xf>
    <xf numFmtId="0" fontId="19"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54" fillId="0" borderId="25" xfId="0" applyFont="1" applyBorder="1" applyAlignment="1" applyProtection="1">
      <alignment/>
      <protection locked="0"/>
    </xf>
    <xf numFmtId="0" fontId="19"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61" fillId="8" borderId="15" xfId="0" applyFont="1" applyFill="1" applyBorder="1" applyAlignment="1" applyProtection="1">
      <alignment horizontal="left" vertical="center"/>
      <protection locked="0"/>
    </xf>
    <xf numFmtId="0" fontId="61" fillId="8" borderId="28" xfId="0" applyFont="1" applyFill="1" applyBorder="1" applyAlignment="1" applyProtection="1">
      <alignment horizontal="center" vertical="center"/>
      <protection locked="0"/>
    </xf>
    <xf numFmtId="0" fontId="62" fillId="8" borderId="28" xfId="0" applyFont="1" applyFill="1" applyBorder="1" applyAlignment="1" applyProtection="1">
      <alignment horizontal="center" vertical="center"/>
      <protection locked="0"/>
    </xf>
    <xf numFmtId="0" fontId="61" fillId="8" borderId="14" xfId="0" applyFont="1" applyFill="1" applyBorder="1" applyAlignment="1" applyProtection="1">
      <alignment horizontal="center" vertical="center"/>
      <protection locked="0"/>
    </xf>
    <xf numFmtId="0" fontId="0" fillId="0" borderId="0" xfId="0" applyBorder="1" applyAlignment="1" applyProtection="1">
      <alignment horizontal="left" vertical="top"/>
      <protection locked="0"/>
    </xf>
    <xf numFmtId="0" fontId="63" fillId="0" borderId="0" xfId="0" applyFont="1" applyBorder="1" applyAlignment="1" applyProtection="1">
      <alignment horizontal="center" vertical="top"/>
      <protection locked="0"/>
    </xf>
    <xf numFmtId="0" fontId="63" fillId="0" borderId="0" xfId="0" applyFont="1" applyBorder="1" applyAlignment="1" applyProtection="1">
      <alignment horizontal="left" vertical="top"/>
      <protection locked="0"/>
    </xf>
    <xf numFmtId="0" fontId="57" fillId="0" borderId="0" xfId="0" applyFont="1" applyBorder="1" applyAlignment="1" applyProtection="1">
      <alignment horizontal="left" vertical="top"/>
      <protection locked="0"/>
    </xf>
    <xf numFmtId="10" fontId="0" fillId="0" borderId="0" xfId="0" applyNumberFormat="1" applyAlignment="1">
      <alignment/>
    </xf>
    <xf numFmtId="0" fontId="58"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59" fillId="0" borderId="0" xfId="0" applyFont="1" applyAlignment="1" applyProtection="1">
      <alignment/>
      <protection/>
    </xf>
    <xf numFmtId="0" fontId="54" fillId="0" borderId="13" xfId="0" applyFont="1" applyBorder="1" applyAlignment="1" applyProtection="1">
      <alignment horizontal="center"/>
      <protection/>
    </xf>
    <xf numFmtId="0" fontId="0" fillId="0" borderId="14" xfId="0" applyBorder="1" applyAlignment="1" applyProtection="1">
      <alignment horizontal="center"/>
      <protection/>
    </xf>
    <xf numFmtId="0" fontId="19" fillId="0" borderId="13" xfId="0" applyFont="1" applyBorder="1" applyAlignment="1" applyProtection="1">
      <alignment horizontal="center"/>
      <protection/>
    </xf>
    <xf numFmtId="0" fontId="0" fillId="0" borderId="13" xfId="0" applyBorder="1" applyAlignment="1" applyProtection="1">
      <alignment horizontal="center"/>
      <protection/>
    </xf>
    <xf numFmtId="0" fontId="54" fillId="0" borderId="15" xfId="0" applyFont="1" applyBorder="1" applyAlignment="1" applyProtection="1">
      <alignment horizontal="center"/>
      <protection/>
    </xf>
    <xf numFmtId="0" fontId="60" fillId="0" borderId="0" xfId="0" applyFont="1" applyBorder="1" applyAlignment="1" applyProtection="1">
      <alignment/>
      <protection/>
    </xf>
    <xf numFmtId="0" fontId="54" fillId="0" borderId="0" xfId="0" applyFont="1" applyBorder="1" applyAlignment="1" applyProtection="1">
      <alignment horizontal="center"/>
      <protection/>
    </xf>
    <xf numFmtId="0" fontId="0" fillId="0" borderId="0" xfId="0" applyBorder="1" applyAlignment="1" applyProtection="1">
      <alignment horizontal="center"/>
      <protection/>
    </xf>
    <xf numFmtId="0" fontId="54" fillId="0" borderId="16" xfId="0" applyFont="1" applyBorder="1" applyAlignment="1" applyProtection="1">
      <alignment/>
      <protection/>
    </xf>
    <xf numFmtId="0" fontId="54" fillId="0" borderId="17" xfId="0" applyFont="1" applyBorder="1" applyAlignment="1" applyProtection="1">
      <alignment horizontal="center"/>
      <protection/>
    </xf>
    <xf numFmtId="0" fontId="54" fillId="0" borderId="18" xfId="0" applyFont="1" applyBorder="1" applyAlignment="1" applyProtection="1">
      <alignment horizontal="center"/>
      <protection/>
    </xf>
    <xf numFmtId="0" fontId="54" fillId="0" borderId="19" xfId="0" applyFont="1" applyBorder="1" applyAlignment="1" applyProtection="1">
      <alignment/>
      <protection/>
    </xf>
    <xf numFmtId="0" fontId="19" fillId="0" borderId="20"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54" fillId="0" borderId="22" xfId="0" applyFont="1" applyBorder="1" applyAlignment="1" applyProtection="1">
      <alignment/>
      <protection/>
    </xf>
    <xf numFmtId="0" fontId="19"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54" fillId="0" borderId="25" xfId="0" applyFont="1" applyBorder="1" applyAlignment="1" applyProtection="1">
      <alignment/>
      <protection/>
    </xf>
    <xf numFmtId="0" fontId="19"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0" fillId="0" borderId="29" xfId="0" applyBorder="1" applyAlignment="1" applyProtection="1">
      <alignment horizontal="left" vertical="center" wrapText="1"/>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34"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35" xfId="0" applyBorder="1" applyAlignment="1" applyProtection="1">
      <alignment horizontal="left" vertical="center"/>
      <protection/>
    </xf>
    <xf numFmtId="0" fontId="61" fillId="8" borderId="15" xfId="0" applyFont="1" applyFill="1" applyBorder="1" applyAlignment="1" applyProtection="1">
      <alignment horizontal="left" vertical="center"/>
      <protection/>
    </xf>
    <xf numFmtId="0" fontId="61" fillId="8" borderId="28" xfId="0" applyFont="1" applyFill="1" applyBorder="1" applyAlignment="1" applyProtection="1">
      <alignment horizontal="center" vertical="center"/>
      <protection/>
    </xf>
    <xf numFmtId="0" fontId="62" fillId="8" borderId="28" xfId="0" applyFont="1" applyFill="1" applyBorder="1" applyAlignment="1" applyProtection="1">
      <alignment horizontal="center" vertical="center"/>
      <protection/>
    </xf>
    <xf numFmtId="0" fontId="61" fillId="8" borderId="14" xfId="0" applyFont="1" applyFill="1" applyBorder="1" applyAlignment="1" applyProtection="1">
      <alignment horizontal="center" vertical="center"/>
      <protection/>
    </xf>
    <xf numFmtId="0" fontId="0" fillId="0" borderId="0" xfId="0" applyAlignment="1" applyProtection="1">
      <alignment vertical="center"/>
      <protection/>
    </xf>
    <xf numFmtId="0" fontId="54" fillId="33" borderId="0" xfId="0" applyFont="1" applyFill="1" applyBorder="1" applyAlignment="1" applyProtection="1">
      <alignment/>
      <protection/>
    </xf>
    <xf numFmtId="0" fontId="54" fillId="33" borderId="0" xfId="0" applyFont="1" applyFill="1" applyBorder="1" applyAlignment="1" applyProtection="1">
      <alignment horizontal="center"/>
      <protection/>
    </xf>
    <xf numFmtId="0" fontId="0" fillId="33" borderId="0" xfId="0" applyFill="1" applyBorder="1" applyAlignment="1" applyProtection="1">
      <alignment/>
      <protection/>
    </xf>
    <xf numFmtId="0" fontId="64" fillId="33" borderId="0" xfId="0" applyFont="1" applyFill="1" applyBorder="1" applyAlignment="1" applyProtection="1">
      <alignment horizontal="right"/>
      <protection/>
    </xf>
    <xf numFmtId="0" fontId="0" fillId="33" borderId="0" xfId="0" applyFill="1" applyAlignment="1" applyProtection="1">
      <alignment/>
      <protection/>
    </xf>
    <xf numFmtId="0" fontId="7" fillId="0" borderId="36" xfId="0" applyFont="1" applyBorder="1" applyAlignment="1" applyProtection="1">
      <alignment/>
      <protection/>
    </xf>
    <xf numFmtId="43" fontId="7" fillId="0" borderId="37" xfId="48" applyNumberFormat="1" applyFont="1" applyBorder="1" applyAlignment="1" applyProtection="1">
      <alignment horizontal="center"/>
      <protection/>
    </xf>
    <xf numFmtId="0" fontId="0" fillId="0" borderId="37" xfId="0" applyBorder="1" applyAlignment="1" applyProtection="1">
      <alignment/>
      <protection/>
    </xf>
    <xf numFmtId="0" fontId="57" fillId="0" borderId="38" xfId="0" applyFont="1" applyBorder="1" applyAlignment="1" applyProtection="1">
      <alignment horizontal="left"/>
      <protection/>
    </xf>
    <xf numFmtId="0" fontId="7" fillId="0" borderId="39" xfId="0" applyFont="1" applyBorder="1" applyAlignment="1" applyProtection="1">
      <alignment/>
      <protection/>
    </xf>
    <xf numFmtId="43" fontId="7" fillId="0" borderId="11" xfId="48" applyNumberFormat="1" applyFont="1" applyBorder="1" applyAlignment="1" applyProtection="1">
      <alignment horizontal="center"/>
      <protection/>
    </xf>
    <xf numFmtId="0" fontId="0" fillId="0" borderId="10" xfId="0" applyBorder="1" applyAlignment="1" applyProtection="1">
      <alignment/>
      <protection/>
    </xf>
    <xf numFmtId="0" fontId="57" fillId="0" borderId="40" xfId="0" applyFont="1" applyBorder="1" applyAlignment="1" applyProtection="1">
      <alignment/>
      <protection/>
    </xf>
    <xf numFmtId="0" fontId="0" fillId="0" borderId="39" xfId="0" applyBorder="1" applyAlignment="1" applyProtection="1">
      <alignment/>
      <protection/>
    </xf>
    <xf numFmtId="43" fontId="0" fillId="0" borderId="10" xfId="48" applyNumberFormat="1" applyFont="1" applyBorder="1" applyAlignment="1" applyProtection="1">
      <alignment horizontal="center"/>
      <protection/>
    </xf>
    <xf numFmtId="0" fontId="57" fillId="0" borderId="41" xfId="0" applyFont="1" applyBorder="1" applyAlignment="1" applyProtection="1">
      <alignment/>
      <protection/>
    </xf>
    <xf numFmtId="43" fontId="7" fillId="0" borderId="10" xfId="48" applyNumberFormat="1" applyFont="1" applyBorder="1" applyAlignment="1" applyProtection="1">
      <alignment horizontal="center"/>
      <protection/>
    </xf>
    <xf numFmtId="0" fontId="7" fillId="0" borderId="10" xfId="0" applyFont="1" applyBorder="1" applyAlignment="1" applyProtection="1">
      <alignment/>
      <protection/>
    </xf>
    <xf numFmtId="0" fontId="7" fillId="0" borderId="39" xfId="0" applyFont="1" applyBorder="1" applyAlignment="1" applyProtection="1">
      <alignment vertical="center"/>
      <protection/>
    </xf>
    <xf numFmtId="43" fontId="7" fillId="0" borderId="10" xfId="48" applyNumberFormat="1" applyFont="1" applyBorder="1" applyAlignment="1" applyProtection="1">
      <alignment horizontal="center" vertical="center"/>
      <protection/>
    </xf>
    <xf numFmtId="0" fontId="7" fillId="0" borderId="10" xfId="0" applyFont="1" applyBorder="1" applyAlignment="1" applyProtection="1">
      <alignment vertical="center"/>
      <protection/>
    </xf>
    <xf numFmtId="0" fontId="57" fillId="0" borderId="41" xfId="0" applyFont="1" applyBorder="1" applyAlignment="1" applyProtection="1">
      <alignment wrapText="1"/>
      <protection/>
    </xf>
    <xf numFmtId="0" fontId="0" fillId="0" borderId="42" xfId="0" applyBorder="1" applyAlignment="1" applyProtection="1">
      <alignment/>
      <protection/>
    </xf>
    <xf numFmtId="164" fontId="0" fillId="0" borderId="43" xfId="48" applyNumberFormat="1" applyFont="1" applyBorder="1" applyAlignment="1" applyProtection="1">
      <alignment horizontal="center"/>
      <protection/>
    </xf>
    <xf numFmtId="0" fontId="0" fillId="0" borderId="43" xfId="0" applyBorder="1" applyAlignment="1" applyProtection="1">
      <alignment/>
      <protection/>
    </xf>
    <xf numFmtId="0" fontId="57" fillId="0" borderId="44" xfId="0" applyFont="1" applyBorder="1" applyAlignment="1" applyProtection="1">
      <alignment/>
      <protection/>
    </xf>
    <xf numFmtId="0" fontId="0" fillId="0" borderId="0" xfId="0" applyBorder="1" applyAlignment="1" applyProtection="1">
      <alignment/>
      <protection/>
    </xf>
    <xf numFmtId="0" fontId="57" fillId="0" borderId="0" xfId="0" applyFont="1" applyBorder="1" applyAlignment="1" applyProtection="1">
      <alignment horizontal="center"/>
      <protection/>
    </xf>
    <xf numFmtId="0" fontId="57" fillId="0" borderId="0" xfId="0" applyFont="1" applyBorder="1" applyAlignment="1" applyProtection="1">
      <alignment/>
      <protection/>
    </xf>
    <xf numFmtId="0" fontId="19" fillId="2" borderId="36" xfId="0" applyFont="1" applyFill="1" applyBorder="1" applyAlignment="1" applyProtection="1">
      <alignment/>
      <protection/>
    </xf>
    <xf numFmtId="0" fontId="7" fillId="2" borderId="37" xfId="0" applyFont="1" applyFill="1" applyBorder="1" applyAlignment="1" applyProtection="1">
      <alignment horizontal="center"/>
      <protection/>
    </xf>
    <xf numFmtId="0" fontId="7" fillId="2" borderId="37" xfId="0" applyFont="1" applyFill="1" applyBorder="1" applyAlignment="1" applyProtection="1">
      <alignment/>
      <protection/>
    </xf>
    <xf numFmtId="0" fontId="10" fillId="2" borderId="38" xfId="0" applyFont="1" applyFill="1" applyBorder="1" applyAlignment="1" applyProtection="1">
      <alignment/>
      <protection/>
    </xf>
    <xf numFmtId="0" fontId="7" fillId="0" borderId="10" xfId="0" applyFont="1" applyBorder="1" applyAlignment="1" applyProtection="1">
      <alignment horizontal="center"/>
      <protection/>
    </xf>
    <xf numFmtId="0" fontId="7" fillId="0" borderId="39" xfId="0" applyFont="1" applyFill="1" applyBorder="1" applyAlignment="1" applyProtection="1">
      <alignment vertical="top"/>
      <protection/>
    </xf>
    <xf numFmtId="0" fontId="7" fillId="0" borderId="10" xfId="0" applyFont="1" applyBorder="1" applyAlignment="1" applyProtection="1">
      <alignment horizontal="center" vertical="top"/>
      <protection/>
    </xf>
    <xf numFmtId="0" fontId="16" fillId="0" borderId="10" xfId="0" applyFont="1" applyBorder="1" applyAlignment="1" applyProtection="1">
      <alignment horizontal="center"/>
      <protection/>
    </xf>
    <xf numFmtId="0" fontId="65" fillId="0" borderId="10" xfId="0" applyFont="1" applyBorder="1" applyAlignment="1" applyProtection="1">
      <alignment horizontal="center"/>
      <protection/>
    </xf>
    <xf numFmtId="0" fontId="0" fillId="0" borderId="41" xfId="0" applyBorder="1" applyAlignment="1" applyProtection="1">
      <alignment/>
      <protection/>
    </xf>
    <xf numFmtId="0" fontId="57" fillId="0" borderId="39" xfId="0" applyFont="1" applyBorder="1" applyAlignment="1" applyProtection="1">
      <alignment horizontal="right"/>
      <protection/>
    </xf>
    <xf numFmtId="10" fontId="7" fillId="0" borderId="10" xfId="0" applyNumberFormat="1" applyFont="1" applyBorder="1" applyAlignment="1" applyProtection="1">
      <alignment horizontal="center"/>
      <protection/>
    </xf>
    <xf numFmtId="0" fontId="57" fillId="0" borderId="45" xfId="0" applyFont="1" applyBorder="1" applyAlignment="1" applyProtection="1">
      <alignment horizontal="right"/>
      <protection/>
    </xf>
    <xf numFmtId="10" fontId="7" fillId="0" borderId="46" xfId="0" applyNumberFormat="1" applyFont="1" applyBorder="1" applyAlignment="1" applyProtection="1">
      <alignment horizontal="center"/>
      <protection/>
    </xf>
    <xf numFmtId="0" fontId="0" fillId="0" borderId="46" xfId="0" applyBorder="1" applyAlignment="1" applyProtection="1">
      <alignment/>
      <protection/>
    </xf>
    <xf numFmtId="0" fontId="0" fillId="0" borderId="47" xfId="0" applyBorder="1" applyAlignment="1" applyProtection="1">
      <alignment/>
      <protection/>
    </xf>
    <xf numFmtId="0" fontId="0" fillId="0" borderId="46" xfId="0" applyBorder="1" applyAlignment="1" applyProtection="1">
      <alignment horizontal="center"/>
      <protection/>
    </xf>
    <xf numFmtId="0" fontId="10" fillId="0" borderId="42" xfId="0" applyFont="1" applyBorder="1" applyAlignment="1" applyProtection="1">
      <alignment horizontal="left"/>
      <protection/>
    </xf>
    <xf numFmtId="0" fontId="7" fillId="0" borderId="43" xfId="0" applyFont="1" applyBorder="1" applyAlignment="1" applyProtection="1">
      <alignment horizontal="center"/>
      <protection/>
    </xf>
    <xf numFmtId="0" fontId="7" fillId="0" borderId="43" xfId="0" applyFont="1" applyBorder="1" applyAlignment="1" applyProtection="1">
      <alignment/>
      <protection/>
    </xf>
    <xf numFmtId="0" fontId="0" fillId="0" borderId="44" xfId="0" applyBorder="1" applyAlignment="1" applyProtection="1">
      <alignment/>
      <protection/>
    </xf>
    <xf numFmtId="0" fontId="66" fillId="0" borderId="0" xfId="0" applyFont="1" applyBorder="1" applyAlignment="1" applyProtection="1">
      <alignment horizontal="left"/>
      <protection/>
    </xf>
    <xf numFmtId="0" fontId="60" fillId="0" borderId="0" xfId="0" applyFont="1" applyBorder="1" applyAlignment="1" applyProtection="1">
      <alignment horizontal="center"/>
      <protection/>
    </xf>
    <xf numFmtId="0" fontId="54" fillId="0" borderId="48"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Alignment="1" applyProtection="1">
      <alignment/>
      <protection/>
    </xf>
    <xf numFmtId="0" fontId="0" fillId="0" borderId="36" xfId="0" applyBorder="1" applyAlignment="1" applyProtection="1">
      <alignment/>
      <protection/>
    </xf>
    <xf numFmtId="0" fontId="57" fillId="0" borderId="37" xfId="0" applyFont="1" applyBorder="1" applyAlignment="1" applyProtection="1">
      <alignment horizontal="center"/>
      <protection/>
    </xf>
    <xf numFmtId="0" fontId="57" fillId="0" borderId="38" xfId="0" applyFont="1" applyBorder="1" applyAlignment="1" applyProtection="1">
      <alignment/>
      <protection/>
    </xf>
    <xf numFmtId="0" fontId="57" fillId="0" borderId="43" xfId="0" applyFont="1" applyBorder="1" applyAlignment="1" applyProtection="1">
      <alignment horizontal="center"/>
      <protection/>
    </xf>
    <xf numFmtId="0" fontId="0" fillId="0" borderId="49" xfId="0" applyBorder="1" applyAlignment="1" applyProtection="1">
      <alignment/>
      <protection/>
    </xf>
    <xf numFmtId="0" fontId="57" fillId="0" borderId="49" xfId="0" applyFont="1" applyBorder="1" applyAlignment="1" applyProtection="1">
      <alignment horizontal="center"/>
      <protection/>
    </xf>
    <xf numFmtId="0" fontId="57" fillId="0" borderId="49" xfId="0" applyFont="1" applyBorder="1" applyAlignment="1" applyProtection="1">
      <alignment/>
      <protection/>
    </xf>
    <xf numFmtId="0" fontId="7" fillId="0" borderId="50" xfId="0" applyFont="1" applyBorder="1" applyAlignment="1" applyProtection="1">
      <alignment/>
      <protection/>
    </xf>
    <xf numFmtId="0" fontId="0" fillId="0" borderId="11" xfId="0" applyBorder="1" applyAlignment="1" applyProtection="1">
      <alignment horizontal="center"/>
      <protection/>
    </xf>
    <xf numFmtId="0" fontId="0" fillId="0" borderId="11" xfId="0" applyBorder="1" applyAlignment="1" applyProtection="1">
      <alignment/>
      <protection/>
    </xf>
    <xf numFmtId="9" fontId="7" fillId="0" borderId="10" xfId="0" applyNumberFormat="1" applyFont="1" applyBorder="1" applyAlignment="1" applyProtection="1">
      <alignment horizontal="center"/>
      <protection/>
    </xf>
    <xf numFmtId="0" fontId="49" fillId="0" borderId="39" xfId="0" applyFont="1" applyBorder="1" applyAlignment="1" applyProtection="1">
      <alignment/>
      <protection/>
    </xf>
    <xf numFmtId="0" fontId="49" fillId="0" borderId="10" xfId="0" applyFont="1" applyBorder="1" applyAlignment="1" applyProtection="1">
      <alignment horizontal="center"/>
      <protection/>
    </xf>
    <xf numFmtId="0" fontId="49" fillId="0" borderId="10" xfId="0" applyFont="1" applyBorder="1" applyAlignment="1" applyProtection="1">
      <alignment/>
      <protection/>
    </xf>
    <xf numFmtId="0" fontId="7" fillId="0" borderId="42"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63" fillId="0" borderId="0" xfId="0" applyFont="1" applyBorder="1" applyAlignment="1" applyProtection="1">
      <alignment/>
      <protection/>
    </xf>
    <xf numFmtId="3" fontId="7" fillId="0" borderId="37" xfId="0" applyNumberFormat="1" applyFont="1" applyBorder="1" applyAlignment="1" applyProtection="1">
      <alignment horizontal="center"/>
      <protection/>
    </xf>
    <xf numFmtId="4" fontId="7" fillId="0" borderId="11" xfId="0" applyNumberFormat="1" applyFont="1" applyBorder="1" applyAlignment="1" applyProtection="1">
      <alignment horizontal="center"/>
      <protection/>
    </xf>
    <xf numFmtId="0" fontId="7" fillId="0" borderId="11" xfId="0" applyFont="1" applyBorder="1" applyAlignment="1" applyProtection="1">
      <alignment/>
      <protection/>
    </xf>
    <xf numFmtId="10" fontId="7" fillId="0" borderId="11" xfId="0" applyNumberFormat="1" applyFont="1" applyBorder="1" applyAlignment="1" applyProtection="1">
      <alignment horizontal="center"/>
      <protection/>
    </xf>
    <xf numFmtId="165" fontId="7" fillId="0" borderId="10" xfId="0" applyNumberFormat="1" applyFont="1" applyBorder="1" applyAlignment="1" applyProtection="1">
      <alignment horizontal="center"/>
      <protection/>
    </xf>
    <xf numFmtId="0" fontId="0" fillId="0" borderId="39" xfId="0" applyFill="1" applyBorder="1" applyAlignment="1" applyProtection="1">
      <alignment horizontal="left" vertical="top"/>
      <protection/>
    </xf>
    <xf numFmtId="0" fontId="0" fillId="0" borderId="10" xfId="0" applyBorder="1" applyAlignment="1" applyProtection="1">
      <alignment horizontal="center" vertical="center"/>
      <protection/>
    </xf>
    <xf numFmtId="0" fontId="7" fillId="0" borderId="10" xfId="0" applyFont="1" applyBorder="1" applyAlignment="1" applyProtection="1">
      <alignment horizontal="left" vertical="center"/>
      <protection/>
    </xf>
    <xf numFmtId="0" fontId="10" fillId="0" borderId="41" xfId="0" applyFont="1" applyBorder="1" applyAlignment="1" applyProtection="1">
      <alignment horizontal="left" vertical="center"/>
      <protection/>
    </xf>
    <xf numFmtId="0" fontId="0" fillId="0" borderId="43" xfId="0" applyBorder="1" applyAlignment="1" applyProtection="1">
      <alignment horizontal="center"/>
      <protection/>
    </xf>
    <xf numFmtId="0" fontId="49" fillId="0" borderId="43" xfId="0" applyFont="1" applyBorder="1" applyAlignment="1" applyProtection="1">
      <alignment/>
      <protection/>
    </xf>
    <xf numFmtId="0" fontId="0" fillId="0" borderId="10" xfId="0" applyBorder="1" applyAlignment="1" applyProtection="1">
      <alignment horizontal="center"/>
      <protection/>
    </xf>
    <xf numFmtId="0" fontId="57" fillId="0" borderId="10" xfId="0" applyFont="1" applyBorder="1" applyAlignment="1" applyProtection="1">
      <alignment/>
      <protection/>
    </xf>
    <xf numFmtId="0" fontId="10" fillId="0" borderId="10" xfId="0" applyFont="1" applyBorder="1" applyAlignment="1" applyProtection="1">
      <alignment/>
      <protection/>
    </xf>
    <xf numFmtId="10" fontId="7" fillId="0" borderId="43" xfId="0" applyNumberFormat="1" applyFont="1" applyBorder="1" applyAlignment="1" applyProtection="1">
      <alignment horizontal="center"/>
      <protection/>
    </xf>
    <xf numFmtId="0" fontId="54" fillId="0" borderId="39" xfId="0" applyFont="1" applyBorder="1" applyAlignment="1" applyProtection="1">
      <alignment horizontal="right" vertical="center" wrapText="1"/>
      <protection/>
    </xf>
    <xf numFmtId="10" fontId="19" fillId="0" borderId="10" xfId="0" applyNumberFormat="1" applyFont="1" applyBorder="1" applyAlignment="1" applyProtection="1">
      <alignment horizontal="center"/>
      <protection/>
    </xf>
    <xf numFmtId="0" fontId="7" fillId="0" borderId="39" xfId="0" applyFont="1" applyBorder="1" applyAlignment="1" applyProtection="1">
      <alignment horizontal="right" vertical="center"/>
      <protection/>
    </xf>
    <xf numFmtId="0" fontId="54" fillId="0" borderId="42" xfId="0" applyFont="1" applyBorder="1" applyAlignment="1" applyProtection="1">
      <alignment horizontal="right" vertical="center" wrapText="1"/>
      <protection/>
    </xf>
    <xf numFmtId="10" fontId="19" fillId="0" borderId="43" xfId="0" applyNumberFormat="1" applyFont="1" applyBorder="1" applyAlignment="1" applyProtection="1">
      <alignment horizontal="center"/>
      <protection/>
    </xf>
    <xf numFmtId="0" fontId="0" fillId="0" borderId="0" xfId="0" applyBorder="1" applyAlignment="1" applyProtection="1">
      <alignment horizontal="right"/>
      <protection/>
    </xf>
    <xf numFmtId="0" fontId="0" fillId="0" borderId="39" xfId="0" applyBorder="1" applyAlignment="1" applyProtection="1">
      <alignment horizontal="left" vertical="top"/>
      <protection/>
    </xf>
    <xf numFmtId="0" fontId="0" fillId="0" borderId="42" xfId="0" applyBorder="1" applyAlignment="1" applyProtection="1">
      <alignment horizontal="left" vertical="top"/>
      <protection/>
    </xf>
    <xf numFmtId="0" fontId="0" fillId="0" borderId="49" xfId="0" applyBorder="1" applyAlignment="1" applyProtection="1">
      <alignment horizontal="left" vertical="top"/>
      <protection/>
    </xf>
    <xf numFmtId="0" fontId="0" fillId="0" borderId="49" xfId="0" applyBorder="1" applyAlignment="1" applyProtection="1">
      <alignment horizontal="center"/>
      <protection/>
    </xf>
    <xf numFmtId="0" fontId="57" fillId="0" borderId="10" xfId="0" applyFont="1" applyBorder="1" applyAlignment="1" applyProtection="1">
      <alignment horizontal="center"/>
      <protection/>
    </xf>
    <xf numFmtId="0" fontId="0" fillId="0" borderId="39" xfId="0" applyBorder="1" applyAlignment="1" applyProtection="1">
      <alignment horizontal="right"/>
      <protection/>
    </xf>
    <xf numFmtId="0" fontId="0" fillId="0" borderId="42" xfId="0" applyBorder="1" applyAlignment="1" applyProtection="1">
      <alignment horizontal="right"/>
      <protection/>
    </xf>
    <xf numFmtId="0" fontId="7" fillId="2" borderId="49" xfId="0" applyFont="1" applyFill="1" applyBorder="1" applyAlignment="1" applyProtection="1">
      <alignment/>
      <protection/>
    </xf>
    <xf numFmtId="0" fontId="7" fillId="0" borderId="11" xfId="0" applyFont="1" applyBorder="1" applyAlignment="1" applyProtection="1">
      <alignment horizontal="center"/>
      <protection/>
    </xf>
    <xf numFmtId="0" fontId="60" fillId="0" borderId="39" xfId="0" applyFont="1" applyBorder="1" applyAlignment="1" applyProtection="1">
      <alignment/>
      <protection/>
    </xf>
    <xf numFmtId="0" fontId="16" fillId="0" borderId="10" xfId="0" applyFont="1" applyBorder="1" applyAlignment="1" applyProtection="1">
      <alignment/>
      <protection/>
    </xf>
    <xf numFmtId="0" fontId="7" fillId="0" borderId="10" xfId="0" applyFont="1" applyBorder="1" applyAlignment="1" applyProtection="1">
      <alignment horizontal="right"/>
      <protection/>
    </xf>
    <xf numFmtId="0" fontId="69" fillId="0" borderId="49" xfId="0" applyFont="1" applyBorder="1" applyAlignment="1" applyProtection="1">
      <alignment horizontal="right"/>
      <protection/>
    </xf>
    <xf numFmtId="0" fontId="69" fillId="0" borderId="0" xfId="0" applyFont="1" applyBorder="1" applyAlignment="1" applyProtection="1">
      <alignment horizontal="right"/>
      <protection/>
    </xf>
    <xf numFmtId="0" fontId="0" fillId="0" borderId="51" xfId="0" applyBorder="1" applyAlignment="1" applyProtection="1">
      <alignment/>
      <protection/>
    </xf>
    <xf numFmtId="0" fontId="0" fillId="0" borderId="51" xfId="0" applyBorder="1" applyAlignment="1" applyProtection="1">
      <alignment horizontal="center"/>
      <protection/>
    </xf>
    <xf numFmtId="0" fontId="10" fillId="0" borderId="39" xfId="0" applyFont="1" applyBorder="1" applyAlignment="1" applyProtection="1">
      <alignment horizontal="right"/>
      <protection/>
    </xf>
    <xf numFmtId="0" fontId="57" fillId="0" borderId="42" xfId="0" applyFont="1" applyBorder="1" applyAlignment="1" applyProtection="1">
      <alignment horizontal="right"/>
      <protection/>
    </xf>
    <xf numFmtId="0" fontId="19" fillId="0" borderId="50" xfId="0" applyFont="1" applyBorder="1" applyAlignment="1" applyProtection="1">
      <alignment/>
      <protection/>
    </xf>
    <xf numFmtId="0" fontId="60" fillId="0" borderId="45" xfId="0" applyFont="1" applyBorder="1" applyAlignment="1" applyProtection="1">
      <alignment/>
      <protection/>
    </xf>
    <xf numFmtId="0" fontId="57" fillId="0" borderId="47" xfId="0" applyFont="1" applyBorder="1" applyAlignment="1" applyProtection="1">
      <alignment/>
      <protection/>
    </xf>
    <xf numFmtId="0" fontId="0" fillId="0" borderId="45" xfId="0" applyBorder="1" applyAlignment="1" applyProtection="1">
      <alignment horizontal="left" vertical="top"/>
      <protection/>
    </xf>
    <xf numFmtId="0" fontId="63" fillId="0" borderId="46" xfId="0" applyFont="1" applyBorder="1" applyAlignment="1" applyProtection="1">
      <alignment horizontal="center" vertical="top" wrapText="1"/>
      <protection/>
    </xf>
    <xf numFmtId="0" fontId="63" fillId="0" borderId="46" xfId="0" applyFont="1" applyBorder="1" applyAlignment="1" applyProtection="1">
      <alignment horizontal="left" vertical="top" wrapText="1"/>
      <protection/>
    </xf>
    <xf numFmtId="0" fontId="57" fillId="0" borderId="47" xfId="0" applyFont="1" applyBorder="1" applyAlignment="1" applyProtection="1">
      <alignment horizontal="left" vertical="top"/>
      <protection/>
    </xf>
    <xf numFmtId="0" fontId="0" fillId="0" borderId="52" xfId="0" applyBorder="1" applyAlignment="1" applyProtection="1">
      <alignment horizontal="left" vertical="top"/>
      <protection/>
    </xf>
    <xf numFmtId="0" fontId="63" fillId="0" borderId="0" xfId="0" applyFont="1" applyBorder="1" applyAlignment="1" applyProtection="1">
      <alignment horizontal="center" vertical="top"/>
      <protection/>
    </xf>
    <xf numFmtId="0" fontId="63" fillId="0" borderId="0" xfId="0" applyFont="1" applyBorder="1" applyAlignment="1" applyProtection="1">
      <alignment horizontal="left" vertical="top"/>
      <protection/>
    </xf>
    <xf numFmtId="0" fontId="57" fillId="0" borderId="53" xfId="0" applyFont="1" applyBorder="1" applyAlignment="1" applyProtection="1">
      <alignment horizontal="left" vertical="top"/>
      <protection/>
    </xf>
    <xf numFmtId="0" fontId="0" fillId="0" borderId="54" xfId="0" applyBorder="1" applyAlignment="1" applyProtection="1">
      <alignment horizontal="left" vertical="top"/>
      <protection/>
    </xf>
    <xf numFmtId="0" fontId="63" fillId="0" borderId="51" xfId="0" applyFont="1" applyBorder="1" applyAlignment="1" applyProtection="1">
      <alignment horizontal="center" vertical="top"/>
      <protection/>
    </xf>
    <xf numFmtId="0" fontId="63" fillId="0" borderId="51" xfId="0" applyFont="1" applyBorder="1" applyAlignment="1" applyProtection="1">
      <alignment horizontal="left" vertical="top"/>
      <protection/>
    </xf>
    <xf numFmtId="0" fontId="57" fillId="0" borderId="55" xfId="0" applyFont="1" applyBorder="1" applyAlignment="1" applyProtection="1">
      <alignment horizontal="left" vertical="top"/>
      <protection/>
    </xf>
    <xf numFmtId="0" fontId="0" fillId="0" borderId="0" xfId="0" applyBorder="1" applyAlignment="1" applyProtection="1">
      <alignment horizontal="left" vertical="top"/>
      <protection/>
    </xf>
    <xf numFmtId="0" fontId="63" fillId="0" borderId="0" xfId="0" applyFont="1" applyBorder="1" applyAlignment="1" applyProtection="1">
      <alignment horizontal="center" vertical="top"/>
      <protection/>
    </xf>
    <xf numFmtId="0" fontId="63" fillId="0" borderId="0" xfId="0" applyFont="1" applyBorder="1" applyAlignment="1" applyProtection="1">
      <alignment horizontal="left" vertical="top"/>
      <protection/>
    </xf>
    <xf numFmtId="0" fontId="57" fillId="0" borderId="0" xfId="0" applyFont="1" applyBorder="1" applyAlignment="1" applyProtection="1">
      <alignment horizontal="left" vertical="top"/>
      <protection/>
    </xf>
    <xf numFmtId="0" fontId="0" fillId="0" borderId="12" xfId="0" applyBorder="1" applyAlignment="1" applyProtection="1">
      <alignment/>
      <protection/>
    </xf>
    <xf numFmtId="0" fontId="0" fillId="0" borderId="12" xfId="0" applyFont="1" applyBorder="1" applyAlignment="1" applyProtection="1">
      <alignment/>
      <protection/>
    </xf>
    <xf numFmtId="10"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5"/>
          <c:y val="0.13475"/>
          <c:w val="0.97525"/>
          <c:h val="0.7605"/>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dLblPos val="outEnd"/>
            <c:showLegendKey val="0"/>
            <c:showVal val="1"/>
            <c:showBubbleSize val="0"/>
            <c:showCatName val="0"/>
            <c:showSerName val="0"/>
            <c:showPercent val="0"/>
          </c:dLbls>
          <c:cat>
            <c:strRef>
              <c:f>'[1]Cedulas vivas'!$W$2:$W$8</c:f>
              <c:strCache>
                <c:ptCount val="7"/>
                <c:pt idx="0">
                  <c:v>0-1 Y</c:v>
                </c:pt>
                <c:pt idx="1">
                  <c:v>1-2 Y</c:v>
                </c:pt>
                <c:pt idx="2">
                  <c:v>2-3 Y</c:v>
                </c:pt>
                <c:pt idx="3">
                  <c:v>3-4 Y</c:v>
                </c:pt>
                <c:pt idx="4">
                  <c:v>4-5 Y</c:v>
                </c:pt>
                <c:pt idx="5">
                  <c:v>5-10 Y</c:v>
                </c:pt>
                <c:pt idx="6">
                  <c:v>10+ Y</c:v>
                </c:pt>
              </c:strCache>
            </c:strRef>
          </c:cat>
          <c:val>
            <c:numRef>
              <c:f>Amortization!$B$6:$H$6</c:f>
              <c:numCache>
                <c:ptCount val="7"/>
                <c:pt idx="0">
                  <c:v>0.2568</c:v>
                </c:pt>
                <c:pt idx="1">
                  <c:v>0.1078</c:v>
                </c:pt>
                <c:pt idx="2">
                  <c:v>0.13</c:v>
                </c:pt>
                <c:pt idx="3">
                  <c:v>0.0699</c:v>
                </c:pt>
                <c:pt idx="4">
                  <c:v>0.0747</c:v>
                </c:pt>
                <c:pt idx="5">
                  <c:v>0.154</c:v>
                </c:pt>
                <c:pt idx="6">
                  <c:v>0.2068</c:v>
                </c:pt>
              </c:numCache>
            </c:numRef>
          </c:val>
        </c:ser>
        <c:axId val="31255196"/>
        <c:axId val="12861309"/>
      </c:barChart>
      <c:catAx>
        <c:axId val="31255196"/>
        <c:scaling>
          <c:orientation val="minMax"/>
        </c:scaling>
        <c:axPos val="b"/>
        <c:delete val="0"/>
        <c:numFmt formatCode="General" sourceLinked="1"/>
        <c:majorTickMark val="out"/>
        <c:minorTickMark val="none"/>
        <c:tickLblPos val="nextTo"/>
        <c:spPr>
          <a:ln w="3175">
            <a:solidFill>
              <a:srgbClr val="808080"/>
            </a:solidFill>
          </a:ln>
        </c:spPr>
        <c:crossAx val="12861309"/>
        <c:crosses val="autoZero"/>
        <c:auto val="1"/>
        <c:lblOffset val="100"/>
        <c:tickLblSkip val="1"/>
        <c:noMultiLvlLbl val="0"/>
      </c:catAx>
      <c:valAx>
        <c:axId val="12861309"/>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1255196"/>
        <c:crossesAt val="1"/>
        <c:crossBetween val="between"/>
        <c:dispUnits/>
      </c:valAx>
      <c:spPr>
        <a:solidFill>
          <a:srgbClr val="FFFFFF"/>
        </a:solidFill>
        <a:ln w="3175">
          <a:noFill/>
        </a:ln>
      </c:spPr>
    </c:plotArea>
    <c:legend>
      <c:legendPos val="b"/>
      <c:layout>
        <c:manualLayout>
          <c:xMode val="edge"/>
          <c:yMode val="edge"/>
          <c:x val="0.37325"/>
          <c:y val="0.902"/>
          <c:w val="0.2482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2"/>
          <c:y val="-0.00975"/>
        </c:manualLayout>
      </c:layout>
      <c:spPr>
        <a:noFill/>
        <a:ln w="3175">
          <a:noFill/>
        </a:ln>
      </c:spPr>
    </c:title>
    <c:plotArea>
      <c:layout>
        <c:manualLayout>
          <c:xMode val="edge"/>
          <c:yMode val="edge"/>
          <c:x val="0.06075"/>
          <c:y val="0.1305"/>
          <c:w val="0.91825"/>
          <c:h val="0.76875"/>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Amortization!$B$5:$H$5</c:f>
              <c:numCache>
                <c:ptCount val="7"/>
                <c:pt idx="0">
                  <c:v>0.0483</c:v>
                </c:pt>
                <c:pt idx="1">
                  <c:v>0.0108</c:v>
                </c:pt>
                <c:pt idx="2">
                  <c:v>0.0104</c:v>
                </c:pt>
                <c:pt idx="3">
                  <c:v>0.0092</c:v>
                </c:pt>
                <c:pt idx="4">
                  <c:v>0.0124</c:v>
                </c:pt>
                <c:pt idx="5">
                  <c:v>0.1294</c:v>
                </c:pt>
                <c:pt idx="6">
                  <c:v>0.7795</c:v>
                </c:pt>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Amortization!$B$6:$H$6</c:f>
              <c:numCache>
                <c:ptCount val="7"/>
                <c:pt idx="0">
                  <c:v>0.2568</c:v>
                </c:pt>
                <c:pt idx="1">
                  <c:v>0.1078</c:v>
                </c:pt>
                <c:pt idx="2">
                  <c:v>0.13</c:v>
                </c:pt>
                <c:pt idx="3">
                  <c:v>0.0699</c:v>
                </c:pt>
                <c:pt idx="4">
                  <c:v>0.0747</c:v>
                </c:pt>
                <c:pt idx="5">
                  <c:v>0.154</c:v>
                </c:pt>
                <c:pt idx="6">
                  <c:v>0.2068</c:v>
                </c:pt>
              </c:numCache>
            </c:numRef>
          </c:val>
          <c:smooth val="0"/>
        </c:ser>
        <c:marker val="1"/>
        <c:axId val="48642918"/>
        <c:axId val="35133079"/>
      </c:lineChart>
      <c:catAx>
        <c:axId val="48642918"/>
        <c:scaling>
          <c:orientation val="minMax"/>
        </c:scaling>
        <c:axPos val="b"/>
        <c:delete val="0"/>
        <c:numFmt formatCode="General" sourceLinked="1"/>
        <c:majorTickMark val="none"/>
        <c:minorTickMark val="none"/>
        <c:tickLblPos val="nextTo"/>
        <c:spPr>
          <a:ln w="3175">
            <a:solidFill>
              <a:srgbClr val="808080"/>
            </a:solidFill>
          </a:ln>
        </c:spPr>
        <c:crossAx val="35133079"/>
        <c:crosses val="autoZero"/>
        <c:auto val="1"/>
        <c:lblOffset val="100"/>
        <c:tickLblSkip val="1"/>
        <c:noMultiLvlLbl val="0"/>
      </c:catAx>
      <c:valAx>
        <c:axId val="351330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642918"/>
        <c:crossesAt val="1"/>
        <c:crossBetween val="between"/>
        <c:dispUnits/>
      </c:valAx>
      <c:spPr>
        <a:solidFill>
          <a:srgbClr val="FFFFFF"/>
        </a:solidFill>
        <a:ln w="3175">
          <a:noFill/>
        </a:ln>
      </c:spPr>
    </c:plotArea>
    <c:legend>
      <c:legendPos val="b"/>
      <c:layout>
        <c:manualLayout>
          <c:xMode val="edge"/>
          <c:yMode val="edge"/>
          <c:x val="0.1835"/>
          <c:y val="0.90525"/>
          <c:w val="0.6272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6675"/>
          <c:y val="-0.0035"/>
        </c:manualLayout>
      </c:layout>
      <c:spPr>
        <a:noFill/>
        <a:ln w="3175">
          <a:noFill/>
        </a:ln>
      </c:spPr>
    </c:title>
    <c:plotArea>
      <c:layout>
        <c:manualLayout>
          <c:xMode val="edge"/>
          <c:yMode val="edge"/>
          <c:x val="0.06075"/>
          <c:y val="0.14375"/>
          <c:w val="0.9185"/>
          <c:h val="0.752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ptCount val="5"/>
                <c:lvl>
                  <c:pt idx="0">
                    <c:v>4,88%</c:v>
                  </c:pt>
                  <c:pt idx="1">
                    <c:v>4,62%</c:v>
                  </c:pt>
                  <c:pt idx="2">
                    <c:v>5,81%</c:v>
                  </c:pt>
                  <c:pt idx="3">
                    <c:v>11,46%</c:v>
                  </c:pt>
                  <c:pt idx="4">
                    <c:v>73,23%</c:v>
                  </c:pt>
                </c:lvl>
                <c:lvl>
                  <c:pt idx="0">
                    <c:v>&lt; 12 </c:v>
                  </c:pt>
                  <c:pt idx="1">
                    <c:v>≥12 - &lt; 24</c:v>
                  </c:pt>
                  <c:pt idx="2">
                    <c:v>≥24 - &lt; 36</c:v>
                  </c:pt>
                  <c:pt idx="3">
                    <c:v>≥36 - &lt; 60</c:v>
                  </c:pt>
                  <c:pt idx="4">
                    <c:v>&gt; 60</c:v>
                  </c:pt>
                </c:lvl>
              </c:multiLvlStrCache>
            </c:multiLvlStrRef>
          </c:cat>
          <c:val>
            <c:numRef>
              <c:f>Seasoning!$B$5:$F$5</c:f>
              <c:numCache>
                <c:ptCount val="5"/>
                <c:pt idx="0">
                  <c:v>0.0488</c:v>
                </c:pt>
                <c:pt idx="1">
                  <c:v>0.0462</c:v>
                </c:pt>
                <c:pt idx="2">
                  <c:v>0.0581</c:v>
                </c:pt>
                <c:pt idx="3">
                  <c:v>0.1146</c:v>
                </c:pt>
                <c:pt idx="4">
                  <c:v>0.7323</c:v>
                </c:pt>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ptCount val="5"/>
                <c:pt idx="0">
                  <c:v>0.0471</c:v>
                </c:pt>
                <c:pt idx="1">
                  <c:v>0.042</c:v>
                </c:pt>
                <c:pt idx="2">
                  <c:v>0.061</c:v>
                </c:pt>
                <c:pt idx="3">
                  <c:v>0.1253</c:v>
                </c:pt>
                <c:pt idx="4">
                  <c:v>0.7246</c:v>
                </c:pt>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ptCount val="5"/>
                <c:pt idx="0">
                  <c:v>0.055</c:v>
                </c:pt>
                <c:pt idx="1">
                  <c:v>0.0609</c:v>
                </c:pt>
                <c:pt idx="2">
                  <c:v>0.0479</c:v>
                </c:pt>
                <c:pt idx="3">
                  <c:v>0.0766</c:v>
                </c:pt>
                <c:pt idx="4">
                  <c:v>0.7596</c:v>
                </c:pt>
              </c:numCache>
            </c:numRef>
          </c:val>
          <c:smooth val="0"/>
        </c:ser>
        <c:marker val="1"/>
        <c:axId val="47762256"/>
        <c:axId val="27207121"/>
      </c:lineChart>
      <c:catAx>
        <c:axId val="47762256"/>
        <c:scaling>
          <c:orientation val="minMax"/>
        </c:scaling>
        <c:axPos val="b"/>
        <c:delete val="0"/>
        <c:numFmt formatCode="General" sourceLinked="1"/>
        <c:majorTickMark val="none"/>
        <c:minorTickMark val="none"/>
        <c:tickLblPos val="nextTo"/>
        <c:spPr>
          <a:ln w="3175">
            <a:solidFill>
              <a:srgbClr val="808080"/>
            </a:solidFill>
          </a:ln>
        </c:spPr>
        <c:crossAx val="27207121"/>
        <c:crosses val="autoZero"/>
        <c:auto val="1"/>
        <c:lblOffset val="100"/>
        <c:tickLblSkip val="1"/>
        <c:noMultiLvlLbl val="0"/>
      </c:catAx>
      <c:valAx>
        <c:axId val="2720712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762256"/>
        <c:crossesAt val="1"/>
        <c:crossBetween val="between"/>
        <c:dispUnits/>
      </c:valAx>
      <c:spPr>
        <a:solidFill>
          <a:srgbClr val="FFFFFF"/>
        </a:solidFill>
        <a:ln w="3175">
          <a:noFill/>
        </a:ln>
      </c:spPr>
    </c:plotArea>
    <c:legend>
      <c:legendPos val="b"/>
      <c:layout>
        <c:manualLayout>
          <c:xMode val="edge"/>
          <c:yMode val="edge"/>
          <c:x val="0.21375"/>
          <c:y val="0.89575"/>
          <c:w val="0.566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75"/>
          <c:y val="-0.01075"/>
        </c:manualLayout>
      </c:layout>
      <c:spPr>
        <a:noFill/>
        <a:ln w="3175">
          <a:noFill/>
        </a:ln>
      </c:spPr>
    </c:title>
    <c:plotArea>
      <c:layout>
        <c:manualLayout>
          <c:xMode val="edge"/>
          <c:yMode val="edge"/>
          <c:x val="0.0535"/>
          <c:y val="0.14375"/>
          <c:w val="0.9285"/>
          <c:h val="0.752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ptCount val="7"/>
                <c:lvl>
                  <c:pt idx="0">
                    <c:v>38,23%</c:v>
                  </c:pt>
                  <c:pt idx="1">
                    <c:v>16,14%</c:v>
                  </c:pt>
                  <c:pt idx="2">
                    <c:v>20,25%</c:v>
                  </c:pt>
                  <c:pt idx="3">
                    <c:v>12,97%</c:v>
                  </c:pt>
                  <c:pt idx="4">
                    <c:v>3,51%</c:v>
                  </c:pt>
                  <c:pt idx="5">
                    <c:v>1,87%</c:v>
                  </c:pt>
                  <c:pt idx="6">
                    <c:v>7,03%</c:v>
                  </c:pt>
                </c:lvl>
                <c:lvl>
                  <c:pt idx="0">
                    <c:v>0-50%</c:v>
                  </c:pt>
                  <c:pt idx="1">
                    <c:v>50-60%</c:v>
                  </c:pt>
                  <c:pt idx="2">
                    <c:v>60-70%</c:v>
                  </c:pt>
                  <c:pt idx="3">
                    <c:v>70-80%</c:v>
                  </c:pt>
                  <c:pt idx="4">
                    <c:v>80-90%</c:v>
                  </c:pt>
                  <c:pt idx="5">
                    <c:v>90-100%</c:v>
                  </c:pt>
                  <c:pt idx="6">
                    <c:v>&gt; 100%</c:v>
                  </c:pt>
                </c:lvl>
              </c:multiLvlStrCache>
            </c:multiLvlStrRef>
          </c:cat>
          <c:val>
            <c:numRef>
              <c:f>'LTV distribution'!$B$5:$H$5</c:f>
              <c:numCache>
                <c:ptCount val="7"/>
                <c:pt idx="0">
                  <c:v>0.3823</c:v>
                </c:pt>
                <c:pt idx="1">
                  <c:v>0.1614</c:v>
                </c:pt>
                <c:pt idx="2">
                  <c:v>0.2025</c:v>
                </c:pt>
                <c:pt idx="3">
                  <c:v>0.1297</c:v>
                </c:pt>
                <c:pt idx="4">
                  <c:v>0.0351</c:v>
                </c:pt>
                <c:pt idx="5">
                  <c:v>0.0187</c:v>
                </c:pt>
                <c:pt idx="6">
                  <c:v>0.0703</c:v>
                </c:pt>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ptCount val="7"/>
                <c:pt idx="0">
                  <c:v>0.3671</c:v>
                </c:pt>
                <c:pt idx="1">
                  <c:v>0.178</c:v>
                </c:pt>
                <c:pt idx="2">
                  <c:v>0.2354</c:v>
                </c:pt>
                <c:pt idx="3">
                  <c:v>0.153</c:v>
                </c:pt>
                <c:pt idx="4">
                  <c:v>0.0297</c:v>
                </c:pt>
                <c:pt idx="5">
                  <c:v>0.0124</c:v>
                </c:pt>
                <c:pt idx="6">
                  <c:v>0.0244</c:v>
                </c:pt>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ptCount val="7"/>
                <c:pt idx="0">
                  <c:v>0.4361</c:v>
                </c:pt>
                <c:pt idx="1">
                  <c:v>0.1025</c:v>
                </c:pt>
                <c:pt idx="2">
                  <c:v>0.0861</c:v>
                </c:pt>
                <c:pt idx="3">
                  <c:v>0.0475</c:v>
                </c:pt>
                <c:pt idx="4">
                  <c:v>0.0542</c:v>
                </c:pt>
                <c:pt idx="5">
                  <c:v>0.0409</c:v>
                </c:pt>
                <c:pt idx="6">
                  <c:v>0.2327</c:v>
                </c:pt>
              </c:numCache>
            </c:numRef>
          </c:val>
          <c:smooth val="0"/>
        </c:ser>
        <c:marker val="1"/>
        <c:axId val="43537498"/>
        <c:axId val="56293163"/>
      </c:lineChart>
      <c:catAx>
        <c:axId val="43537498"/>
        <c:scaling>
          <c:orientation val="minMax"/>
        </c:scaling>
        <c:axPos val="b"/>
        <c:delete val="0"/>
        <c:numFmt formatCode="General" sourceLinked="1"/>
        <c:majorTickMark val="none"/>
        <c:minorTickMark val="none"/>
        <c:tickLblPos val="nextTo"/>
        <c:spPr>
          <a:ln w="3175">
            <a:solidFill>
              <a:srgbClr val="808080"/>
            </a:solidFill>
          </a:ln>
        </c:spPr>
        <c:crossAx val="56293163"/>
        <c:crosses val="autoZero"/>
        <c:auto val="1"/>
        <c:lblOffset val="100"/>
        <c:tickLblSkip val="1"/>
        <c:noMultiLvlLbl val="0"/>
      </c:catAx>
      <c:valAx>
        <c:axId val="562931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537498"/>
        <c:crossesAt val="1"/>
        <c:crossBetween val="between"/>
        <c:dispUnits/>
      </c:valAx>
      <c:spPr>
        <a:solidFill>
          <a:srgbClr val="FFFFFF"/>
        </a:solidFill>
        <a:ln w="3175">
          <a:noFill/>
        </a:ln>
      </c:spPr>
    </c:plotArea>
    <c:legend>
      <c:legendPos val="b"/>
      <c:layout>
        <c:manualLayout>
          <c:xMode val="edge"/>
          <c:yMode val="edge"/>
          <c:x val="0.248"/>
          <c:y val="0.89575"/>
          <c:w val="0.500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5"/>
          <c:y val="-0.01075"/>
        </c:manualLayout>
      </c:layout>
      <c:spPr>
        <a:noFill/>
        <a:ln w="3175">
          <a:noFill/>
        </a:ln>
      </c:spPr>
    </c:title>
    <c:plotArea>
      <c:layout>
        <c:manualLayout>
          <c:xMode val="edge"/>
          <c:yMode val="edge"/>
          <c:x val="0.0515"/>
          <c:y val="0.143"/>
          <c:w val="0.93125"/>
          <c:h val="0.753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multiLvlStrRef>
          </c:cat>
          <c:val>
            <c:numRef>
              <c:f>'LTV distribution'!$B$5:$H$5</c:f>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numRef>
          </c:val>
          <c:smooth val="0"/>
        </c:ser>
        <c:marker val="1"/>
        <c:axId val="36876420"/>
        <c:axId val="63452325"/>
      </c:lineChart>
      <c:catAx>
        <c:axId val="36876420"/>
        <c:scaling>
          <c:orientation val="minMax"/>
        </c:scaling>
        <c:axPos val="b"/>
        <c:delete val="0"/>
        <c:numFmt formatCode="General" sourceLinked="1"/>
        <c:majorTickMark val="none"/>
        <c:minorTickMark val="none"/>
        <c:tickLblPos val="nextTo"/>
        <c:spPr>
          <a:ln w="3175">
            <a:solidFill>
              <a:srgbClr val="808080"/>
            </a:solidFill>
          </a:ln>
        </c:spPr>
        <c:crossAx val="63452325"/>
        <c:crosses val="autoZero"/>
        <c:auto val="1"/>
        <c:lblOffset val="100"/>
        <c:tickLblSkip val="1"/>
        <c:noMultiLvlLbl val="0"/>
      </c:catAx>
      <c:valAx>
        <c:axId val="6345232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6876420"/>
        <c:crossesAt val="1"/>
        <c:crossBetween val="between"/>
        <c:dispUnits/>
      </c:valAx>
      <c:spPr>
        <a:solidFill>
          <a:srgbClr val="FFFFFF"/>
        </a:solidFill>
        <a:ln w="3175">
          <a:noFill/>
        </a:ln>
      </c:spPr>
    </c:plotArea>
    <c:legend>
      <c:legendPos val="b"/>
      <c:layout>
        <c:manualLayout>
          <c:xMode val="edge"/>
          <c:yMode val="edge"/>
          <c:x val="0.258"/>
          <c:y val="0.896"/>
          <c:w val="0.47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5925"/>
          <c:y val="-0.0035"/>
        </c:manualLayout>
      </c:layout>
      <c:spPr>
        <a:noFill/>
        <a:ln w="3175">
          <a:noFill/>
        </a:ln>
      </c:spPr>
    </c:title>
    <c:plotArea>
      <c:layout>
        <c:manualLayout>
          <c:xMode val="edge"/>
          <c:yMode val="edge"/>
          <c:x val="0.05925"/>
          <c:y val="0.143"/>
          <c:w val="0.921"/>
          <c:h val="0.753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multiLvlStrRef>
          </c:cat>
          <c:val>
            <c:numRef>
              <c:f>Seasoning!$B$5:$F$5</c:f>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numRef>
          </c:val>
          <c:smooth val="0"/>
        </c:ser>
        <c:marker val="1"/>
        <c:axId val="34200014"/>
        <c:axId val="39364671"/>
      </c:lineChart>
      <c:catAx>
        <c:axId val="34200014"/>
        <c:scaling>
          <c:orientation val="minMax"/>
        </c:scaling>
        <c:axPos val="b"/>
        <c:delete val="0"/>
        <c:numFmt formatCode="General" sourceLinked="1"/>
        <c:majorTickMark val="none"/>
        <c:minorTickMark val="none"/>
        <c:tickLblPos val="nextTo"/>
        <c:spPr>
          <a:ln w="3175">
            <a:solidFill>
              <a:srgbClr val="808080"/>
            </a:solidFill>
          </a:ln>
        </c:spPr>
        <c:crossAx val="39364671"/>
        <c:crosses val="autoZero"/>
        <c:auto val="1"/>
        <c:lblOffset val="100"/>
        <c:tickLblSkip val="1"/>
        <c:noMultiLvlLbl val="0"/>
      </c:catAx>
      <c:valAx>
        <c:axId val="3936467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200014"/>
        <c:crossesAt val="1"/>
        <c:crossBetween val="between"/>
        <c:dispUnits/>
      </c:valAx>
      <c:spPr>
        <a:solidFill>
          <a:srgbClr val="FFFFFF"/>
        </a:solidFill>
        <a:ln w="3175">
          <a:noFill/>
        </a:ln>
      </c:spPr>
    </c:plotArea>
    <c:legend>
      <c:legendPos val="b"/>
      <c:layout>
        <c:manualLayout>
          <c:xMode val="edge"/>
          <c:yMode val="edge"/>
          <c:x val="0.22275"/>
          <c:y val="0.896"/>
          <c:w val="0.55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175"/>
          <c:y val="-0.01075"/>
        </c:manualLayout>
      </c:layout>
      <c:spPr>
        <a:noFill/>
        <a:ln w="3175">
          <a:noFill/>
        </a:ln>
      </c:spPr>
    </c:title>
    <c:plotArea>
      <c:layout>
        <c:manualLayout>
          <c:xMode val="edge"/>
          <c:yMode val="edge"/>
          <c:x val="0.04625"/>
          <c:y val="0.143"/>
          <c:w val="0.934"/>
          <c:h val="0.747"/>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Amortization!$B$5:$H$5</c:f>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Amortization!$B$6:$H$6</c:f>
              <c:numCache/>
            </c:numRef>
          </c:val>
          <c:smooth val="0"/>
        </c:ser>
        <c:marker val="1"/>
        <c:axId val="18737720"/>
        <c:axId val="34421753"/>
      </c:lineChart>
      <c:catAx>
        <c:axId val="18737720"/>
        <c:scaling>
          <c:orientation val="minMax"/>
        </c:scaling>
        <c:axPos val="b"/>
        <c:delete val="0"/>
        <c:numFmt formatCode="General" sourceLinked="1"/>
        <c:majorTickMark val="none"/>
        <c:minorTickMark val="none"/>
        <c:tickLblPos val="nextTo"/>
        <c:spPr>
          <a:ln w="3175">
            <a:solidFill>
              <a:srgbClr val="808080"/>
            </a:solidFill>
          </a:ln>
        </c:spPr>
        <c:crossAx val="34421753"/>
        <c:crosses val="autoZero"/>
        <c:auto val="1"/>
        <c:lblOffset val="100"/>
        <c:tickLblSkip val="1"/>
        <c:noMultiLvlLbl val="0"/>
      </c:catAx>
      <c:valAx>
        <c:axId val="3442175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737720"/>
        <c:crossesAt val="1"/>
        <c:crossBetween val="between"/>
        <c:dispUnits/>
      </c:valAx>
      <c:spPr>
        <a:solidFill>
          <a:srgbClr val="FFFFFF"/>
        </a:solidFill>
        <a:ln w="3175">
          <a:noFill/>
        </a:ln>
      </c:spPr>
    </c:plotArea>
    <c:legend>
      <c:legendPos val="b"/>
      <c:layout>
        <c:manualLayout>
          <c:xMode val="edge"/>
          <c:yMode val="edge"/>
          <c:x val="0.1855"/>
          <c:y val="0.896"/>
          <c:w val="0.60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Maturity Profile (%)</a:t>
            </a:r>
          </a:p>
        </c:rich>
      </c:tx>
      <c:layout>
        <c:manualLayout>
          <c:xMode val="factor"/>
          <c:yMode val="factor"/>
          <c:x val="-0.00175"/>
          <c:y val="-0.01075"/>
        </c:manualLayout>
      </c:layout>
      <c:spPr>
        <a:noFill/>
        <a:ln w="3175">
          <a:noFill/>
        </a:ln>
      </c:spPr>
    </c:title>
    <c:plotArea>
      <c:layout>
        <c:manualLayout>
          <c:xMode val="edge"/>
          <c:yMode val="edge"/>
          <c:x val="0.00475"/>
          <c:y val="0.143"/>
          <c:w val="0.973"/>
          <c:h val="0.747"/>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Amortization!$B$4:$H$4</c:f>
              <c:strCache/>
            </c:strRef>
          </c:cat>
          <c:val>
            <c:numRef>
              <c:f>Amortization!$B$6:$H$6</c:f>
              <c:numCache/>
            </c:numRef>
          </c:val>
        </c:ser>
        <c:axId val="41360322"/>
        <c:axId val="36698579"/>
      </c:barChart>
      <c:catAx>
        <c:axId val="41360322"/>
        <c:scaling>
          <c:orientation val="minMax"/>
        </c:scaling>
        <c:axPos val="b"/>
        <c:delete val="0"/>
        <c:numFmt formatCode="General" sourceLinked="1"/>
        <c:majorTickMark val="out"/>
        <c:minorTickMark val="none"/>
        <c:tickLblPos val="nextTo"/>
        <c:spPr>
          <a:ln w="3175">
            <a:solidFill>
              <a:srgbClr val="808080"/>
            </a:solidFill>
          </a:ln>
        </c:spPr>
        <c:crossAx val="36698579"/>
        <c:crosses val="autoZero"/>
        <c:auto val="1"/>
        <c:lblOffset val="100"/>
        <c:tickLblSkip val="1"/>
        <c:noMultiLvlLbl val="0"/>
      </c:catAx>
      <c:valAx>
        <c:axId val="366985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60322"/>
        <c:crossesAt val="1"/>
        <c:crossBetween val="between"/>
        <c:dispUnits/>
      </c:valAx>
      <c:spPr>
        <a:solidFill>
          <a:srgbClr val="FFFFFF"/>
        </a:solidFill>
        <a:ln w="3175">
          <a:noFill/>
        </a:ln>
      </c:spPr>
    </c:plotArea>
    <c:legend>
      <c:legendPos val="b"/>
      <c:layout>
        <c:manualLayout>
          <c:xMode val="edge"/>
          <c:yMode val="edge"/>
          <c:x val="0.36425"/>
          <c:y val="0.896"/>
          <c:w val="0.268"/>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4</xdr:col>
      <xdr:colOff>504825</xdr:colOff>
      <xdr:row>0</xdr:row>
      <xdr:rowOff>104775</xdr:rowOff>
    </xdr:from>
    <xdr:to>
      <xdr:col>4</xdr:col>
      <xdr:colOff>2590800</xdr:colOff>
      <xdr:row>3</xdr:row>
      <xdr:rowOff>171450</xdr:rowOff>
    </xdr:to>
    <xdr:pic>
      <xdr:nvPicPr>
        <xdr:cNvPr id="2" name="Picture 1"/>
        <xdr:cNvPicPr preferRelativeResize="1">
          <a:picLocks noChangeAspect="1"/>
        </xdr:cNvPicPr>
      </xdr:nvPicPr>
      <xdr:blipFill>
        <a:blip r:embed="rId2"/>
        <a:stretch>
          <a:fillRect/>
        </a:stretch>
      </xdr:blipFill>
      <xdr:spPr>
        <a:xfrm>
          <a:off x="8134350" y="104775"/>
          <a:ext cx="2085975" cy="638175"/>
        </a:xfrm>
        <a:prstGeom prst="rect">
          <a:avLst/>
        </a:prstGeom>
        <a:noFill/>
        <a:ln w="9525" cmpd="sng">
          <a:noFill/>
        </a:ln>
      </xdr:spPr>
    </xdr:pic>
    <xdr:clientData/>
  </xdr:twoCellAnchor>
  <xdr:twoCellAnchor>
    <xdr:from>
      <xdr:col>1</xdr:col>
      <xdr:colOff>47625</xdr:colOff>
      <xdr:row>48</xdr:row>
      <xdr:rowOff>66675</xdr:rowOff>
    </xdr:from>
    <xdr:to>
      <xdr:col>3</xdr:col>
      <xdr:colOff>314325</xdr:colOff>
      <xdr:row>62</xdr:row>
      <xdr:rowOff>180975</xdr:rowOff>
    </xdr:to>
    <xdr:graphicFrame>
      <xdr:nvGraphicFramePr>
        <xdr:cNvPr id="3" name="3 Gráfico"/>
        <xdr:cNvGraphicFramePr/>
      </xdr:nvGraphicFramePr>
      <xdr:xfrm>
        <a:off x="228600" y="10648950"/>
        <a:ext cx="5648325" cy="29146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227</xdr:row>
      <xdr:rowOff>133350</xdr:rowOff>
    </xdr:from>
    <xdr:to>
      <xdr:col>2</xdr:col>
      <xdr:colOff>2057400</xdr:colOff>
      <xdr:row>243</xdr:row>
      <xdr:rowOff>76200</xdr:rowOff>
    </xdr:to>
    <xdr:graphicFrame>
      <xdr:nvGraphicFramePr>
        <xdr:cNvPr id="4" name="9 Gráfico"/>
        <xdr:cNvGraphicFramePr/>
      </xdr:nvGraphicFramePr>
      <xdr:xfrm>
        <a:off x="180975" y="45262800"/>
        <a:ext cx="5067300" cy="30003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197</xdr:row>
      <xdr:rowOff>123825</xdr:rowOff>
    </xdr:from>
    <xdr:to>
      <xdr:col>2</xdr:col>
      <xdr:colOff>2066925</xdr:colOff>
      <xdr:row>211</xdr:row>
      <xdr:rowOff>114300</xdr:rowOff>
    </xdr:to>
    <xdr:graphicFrame>
      <xdr:nvGraphicFramePr>
        <xdr:cNvPr id="5" name="11 Gráfico"/>
        <xdr:cNvGraphicFramePr/>
      </xdr:nvGraphicFramePr>
      <xdr:xfrm>
        <a:off x="180975" y="39462075"/>
        <a:ext cx="5076825" cy="2733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126</xdr:row>
      <xdr:rowOff>0</xdr:rowOff>
    </xdr:from>
    <xdr:to>
      <xdr:col>3</xdr:col>
      <xdr:colOff>352425</xdr:colOff>
      <xdr:row>140</xdr:row>
      <xdr:rowOff>66675</xdr:rowOff>
    </xdr:to>
    <xdr:graphicFrame>
      <xdr:nvGraphicFramePr>
        <xdr:cNvPr id="6" name="12 Gráfico"/>
        <xdr:cNvGraphicFramePr/>
      </xdr:nvGraphicFramePr>
      <xdr:xfrm>
        <a:off x="180975" y="25688925"/>
        <a:ext cx="5734050" cy="274320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2847975</xdr:colOff>
      <xdr:row>0</xdr:row>
      <xdr:rowOff>76200</xdr:rowOff>
    </xdr:from>
    <xdr:to>
      <xdr:col>2</xdr:col>
      <xdr:colOff>1790700</xdr:colOff>
      <xdr:row>3</xdr:row>
      <xdr:rowOff>76200</xdr:rowOff>
    </xdr:to>
    <xdr:pic>
      <xdr:nvPicPr>
        <xdr:cNvPr id="7" name="7 Imagen" descr="https://coveredbondlabel.com/images/logo.jpg"/>
        <xdr:cNvPicPr preferRelativeResize="1">
          <a:picLocks noChangeAspect="1"/>
        </xdr:cNvPicPr>
      </xdr:nvPicPr>
      <xdr:blipFill>
        <a:blip r:embed="rId7"/>
        <a:stretch>
          <a:fillRect/>
        </a:stretch>
      </xdr:blipFill>
      <xdr:spPr>
        <a:xfrm>
          <a:off x="3028950" y="76200"/>
          <a:ext cx="19526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8</xdr:row>
      <xdr:rowOff>47625</xdr:rowOff>
    </xdr:from>
    <xdr:to>
      <xdr:col>8</xdr:col>
      <xdr:colOff>200025</xdr:colOff>
      <xdr:row>22</xdr:row>
      <xdr:rowOff>123825</xdr:rowOff>
    </xdr:to>
    <xdr:graphicFrame>
      <xdr:nvGraphicFramePr>
        <xdr:cNvPr id="1" name="1 Gráfico"/>
        <xdr:cNvGraphicFramePr/>
      </xdr:nvGraphicFramePr>
      <xdr:xfrm>
        <a:off x="2266950" y="1581150"/>
        <a:ext cx="59912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twoCellAnchor>
    <xdr:from>
      <xdr:col>0</xdr:col>
      <xdr:colOff>1295400</xdr:colOff>
      <xdr:row>24</xdr:row>
      <xdr:rowOff>76200</xdr:rowOff>
    </xdr:from>
    <xdr:to>
      <xdr:col>5</xdr:col>
      <xdr:colOff>752475</xdr:colOff>
      <xdr:row>38</xdr:row>
      <xdr:rowOff>152400</xdr:rowOff>
    </xdr:to>
    <xdr:graphicFrame>
      <xdr:nvGraphicFramePr>
        <xdr:cNvPr id="2" name="2 Gráfico"/>
        <xdr:cNvGraphicFramePr/>
      </xdr:nvGraphicFramePr>
      <xdr:xfrm>
        <a:off x="1295400" y="4657725"/>
        <a:ext cx="5229225"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3</xdr:col>
      <xdr:colOff>1962150</xdr:colOff>
      <xdr:row>0</xdr:row>
      <xdr:rowOff>114300</xdr:rowOff>
    </xdr:from>
    <xdr:to>
      <xdr:col>4</xdr:col>
      <xdr:colOff>2590800</xdr:colOff>
      <xdr:row>3</xdr:row>
      <xdr:rowOff>133350</xdr:rowOff>
    </xdr:to>
    <xdr:sp>
      <xdr:nvSpPr>
        <xdr:cNvPr id="2" name="2 CuadroTexto"/>
        <xdr:cNvSpPr txBox="1">
          <a:spLocks noChangeArrowheads="1"/>
        </xdr:cNvSpPr>
      </xdr:nvSpPr>
      <xdr:spPr>
        <a:xfrm>
          <a:off x="7524750" y="114300"/>
          <a:ext cx="2695575" cy="590550"/>
        </a:xfrm>
        <a:prstGeom prst="rect">
          <a:avLst/>
        </a:prstGeom>
        <a:solidFill>
          <a:srgbClr val="FFFFFF"/>
        </a:solidFill>
        <a:ln w="28575" cmpd="sng">
          <a:solidFill>
            <a:srgbClr val="BCBCBC"/>
          </a:solidFill>
          <a:headEnd type="none"/>
          <a:tailEnd type="none"/>
        </a:ln>
      </xdr:spPr>
      <xdr:txBody>
        <a:bodyPr vertOverflow="clip" wrap="square" anchor="ctr"/>
        <a:p>
          <a:pPr algn="ctr">
            <a:defRPr/>
          </a:pPr>
          <a:r>
            <a:rPr lang="en-US" cap="none" sz="1400" b="1" i="0" u="none" baseline="0">
              <a:solidFill>
                <a:srgbClr val="808080"/>
              </a:solidFill>
              <a:latin typeface="Calibri"/>
              <a:ea typeface="Calibri"/>
              <a:cs typeface="Calibri"/>
            </a:rPr>
            <a:t>Issuer</a:t>
          </a:r>
          <a:r>
            <a:rPr lang="en-US" cap="none" sz="1400" b="1" i="0" u="none" baseline="0">
              <a:solidFill>
                <a:srgbClr val="808080"/>
              </a:solidFill>
              <a:latin typeface="Calibri"/>
              <a:ea typeface="Calibri"/>
              <a:cs typeface="Calibri"/>
            </a:rPr>
            <a:t> 
</a:t>
          </a:r>
          <a:r>
            <a:rPr lang="en-US" cap="none" sz="1400" b="1" i="0" u="none" baseline="0">
              <a:solidFill>
                <a:srgbClr val="808080"/>
              </a:solidFill>
              <a:latin typeface="Calibri"/>
              <a:ea typeface="Calibri"/>
              <a:cs typeface="Calibri"/>
            </a:rPr>
            <a:t>logo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W%20-%20Contenido%20AF%20-%20Informaci&#243;n%20para%20Inversores\Datos%20jun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unidad Autonoma"/>
      <sheetName val="Cedulas vivas"/>
      <sheetName val="LTV Moodys"/>
      <sheetName val="1ª 2ª vivienda"/>
      <sheetName val="Antiguedad"/>
      <sheetName val="Saldo_Vivo"/>
      <sheetName val="Amortizacion Cartera"/>
    </sheetNames>
    <sheetDataSet>
      <sheetData sheetId="1">
        <row r="2">
          <cell r="W2" t="str">
            <v>0-1 Y</v>
          </cell>
        </row>
        <row r="3">
          <cell r="W3" t="str">
            <v>1-2 Y</v>
          </cell>
        </row>
        <row r="4">
          <cell r="W4" t="str">
            <v>2-3 Y</v>
          </cell>
        </row>
        <row r="5">
          <cell r="W5" t="str">
            <v>3-4 Y</v>
          </cell>
        </row>
        <row r="6">
          <cell r="W6" t="str">
            <v>4-5 Y</v>
          </cell>
        </row>
        <row r="7">
          <cell r="W7" t="str">
            <v>5-10 Y</v>
          </cell>
        </row>
        <row r="8">
          <cell r="W8" t="str">
            <v>10+ 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6:E257"/>
  <sheetViews>
    <sheetView showGridLines="0" tabSelected="1" zoomScale="85" zoomScaleNormal="85" zoomScalePageLayoutView="85" workbookViewId="0" topLeftCell="A1">
      <selection activeCell="B10" sqref="B10"/>
    </sheetView>
  </sheetViews>
  <sheetFormatPr defaultColWidth="11.421875" defaultRowHeight="15"/>
  <cols>
    <col min="1" max="1" width="2.7109375" style="52" customWidth="1"/>
    <col min="2" max="2" width="45.140625" style="52" customWidth="1"/>
    <col min="3" max="3" width="35.57421875" style="51" customWidth="1"/>
    <col min="4" max="4" width="31.00390625" style="52" customWidth="1"/>
    <col min="5" max="5" width="38.8515625" style="52" customWidth="1"/>
    <col min="6" max="16384" width="11.421875" style="52" customWidth="1"/>
  </cols>
  <sheetData>
    <row r="1" ht="15"/>
    <row r="2" ht="15"/>
    <row r="3" ht="15"/>
    <row r="4" ht="15"/>
    <row r="6" ht="18.75">
      <c r="B6" s="50" t="s">
        <v>21</v>
      </c>
    </row>
    <row r="7" ht="16.5" thickBot="1">
      <c r="B7" s="53"/>
    </row>
    <row r="8" spans="3:4" ht="15.75" thickBot="1">
      <c r="C8" s="54" t="s">
        <v>69</v>
      </c>
      <c r="D8" s="55" t="s">
        <v>168</v>
      </c>
    </row>
    <row r="9" spans="3:4" ht="15.75" thickBot="1">
      <c r="C9" s="56" t="s">
        <v>112</v>
      </c>
      <c r="D9" s="57" t="s">
        <v>169</v>
      </c>
    </row>
    <row r="10" spans="3:5" ht="15.75" thickBot="1">
      <c r="C10" s="58" t="s">
        <v>113</v>
      </c>
      <c r="D10" s="57" t="s">
        <v>171</v>
      </c>
      <c r="E10" s="59"/>
    </row>
    <row r="11" spans="3:5" ht="15">
      <c r="C11" s="60"/>
      <c r="D11" s="61"/>
      <c r="E11" s="59"/>
    </row>
    <row r="12" spans="2:5" ht="15">
      <c r="B12" s="62" t="s">
        <v>144</v>
      </c>
      <c r="C12" s="63" t="s">
        <v>69</v>
      </c>
      <c r="D12" s="64" t="s">
        <v>145</v>
      </c>
      <c r="E12" s="59"/>
    </row>
    <row r="13" spans="2:5" ht="15">
      <c r="B13" s="65" t="s">
        <v>141</v>
      </c>
      <c r="C13" s="66" t="s">
        <v>148</v>
      </c>
      <c r="D13" s="67" t="s">
        <v>149</v>
      </c>
      <c r="E13" s="59"/>
    </row>
    <row r="14" spans="2:5" ht="15">
      <c r="B14" s="68" t="s">
        <v>142</v>
      </c>
      <c r="C14" s="69" t="s">
        <v>146</v>
      </c>
      <c r="D14" s="70" t="s">
        <v>146</v>
      </c>
      <c r="E14" s="59"/>
    </row>
    <row r="15" spans="2:5" ht="15">
      <c r="B15" s="71" t="s">
        <v>143</v>
      </c>
      <c r="C15" s="72" t="s">
        <v>147</v>
      </c>
      <c r="D15" s="73" t="s">
        <v>146</v>
      </c>
      <c r="E15" s="59"/>
    </row>
    <row r="16" spans="3:5" ht="15">
      <c r="C16" s="60"/>
      <c r="D16" s="61"/>
      <c r="E16" s="59"/>
    </row>
    <row r="17" ht="15.75" thickBot="1"/>
    <row r="18" spans="2:5" ht="31.5" customHeight="1">
      <c r="B18" s="74" t="s">
        <v>116</v>
      </c>
      <c r="C18" s="75"/>
      <c r="D18" s="75"/>
      <c r="E18" s="76"/>
    </row>
    <row r="19" spans="2:5" ht="31.5" customHeight="1">
      <c r="B19" s="77"/>
      <c r="C19" s="78"/>
      <c r="D19" s="78"/>
      <c r="E19" s="79"/>
    </row>
    <row r="20" spans="2:5" ht="31.5" customHeight="1" thickBot="1">
      <c r="B20" s="80"/>
      <c r="C20" s="81"/>
      <c r="D20" s="81"/>
      <c r="E20" s="82"/>
    </row>
    <row r="21" ht="15.75" thickBot="1"/>
    <row r="22" spans="2:5" s="87" customFormat="1" ht="22.5" customHeight="1" thickBot="1">
      <c r="B22" s="83" t="s">
        <v>0</v>
      </c>
      <c r="C22" s="84" t="str">
        <f>+D10</f>
        <v>March 2015</v>
      </c>
      <c r="D22" s="85"/>
      <c r="E22" s="86" t="s">
        <v>33</v>
      </c>
    </row>
    <row r="23" spans="2:5" s="92" customFormat="1" ht="15">
      <c r="B23" s="88"/>
      <c r="C23" s="89"/>
      <c r="D23" s="90"/>
      <c r="E23" s="91" t="s">
        <v>170</v>
      </c>
    </row>
    <row r="24" spans="2:5" ht="15">
      <c r="B24" s="93" t="s">
        <v>70</v>
      </c>
      <c r="C24" s="94">
        <v>14337.0838465</v>
      </c>
      <c r="D24" s="95" t="s">
        <v>22</v>
      </c>
      <c r="E24" s="96"/>
    </row>
    <row r="25" spans="2:5" ht="15">
      <c r="B25" s="97" t="s">
        <v>5</v>
      </c>
      <c r="C25" s="98">
        <v>6959.224642</v>
      </c>
      <c r="D25" s="99" t="s">
        <v>22</v>
      </c>
      <c r="E25" s="100"/>
    </row>
    <row r="26" spans="2:5" ht="15">
      <c r="B26" s="101" t="s">
        <v>2</v>
      </c>
      <c r="C26" s="102">
        <f>C24/C25*100</f>
        <v>206.0155345463843</v>
      </c>
      <c r="D26" s="99" t="s">
        <v>42</v>
      </c>
      <c r="E26" s="103" t="s">
        <v>114</v>
      </c>
    </row>
    <row r="27" spans="2:5" ht="15">
      <c r="B27" s="97" t="s">
        <v>71</v>
      </c>
      <c r="C27" s="104">
        <v>10714.91390977</v>
      </c>
      <c r="D27" s="105" t="s">
        <v>22</v>
      </c>
      <c r="E27" s="103"/>
    </row>
    <row r="28" spans="2:5" ht="45">
      <c r="B28" s="106" t="s">
        <v>135</v>
      </c>
      <c r="C28" s="107">
        <f>(C25/(0.8*C27))*100</f>
        <v>81.18619408195252</v>
      </c>
      <c r="D28" s="108" t="s">
        <v>26</v>
      </c>
      <c r="E28" s="109" t="s">
        <v>136</v>
      </c>
    </row>
    <row r="29" spans="2:5" ht="15">
      <c r="B29" s="110" t="s">
        <v>3</v>
      </c>
      <c r="C29" s="111" t="s">
        <v>38</v>
      </c>
      <c r="D29" s="112" t="s">
        <v>23</v>
      </c>
      <c r="E29" s="113"/>
    </row>
    <row r="30" spans="2:5" ht="15.75" thickBot="1">
      <c r="B30" s="114"/>
      <c r="C30" s="115"/>
      <c r="D30" s="114"/>
      <c r="E30" s="116"/>
    </row>
    <row r="31" spans="2:5" s="87" customFormat="1" ht="21.75" customHeight="1" thickBot="1">
      <c r="B31" s="83" t="s">
        <v>128</v>
      </c>
      <c r="C31" s="84" t="str">
        <f>+D10</f>
        <v>March 2015</v>
      </c>
      <c r="D31" s="85"/>
      <c r="E31" s="86" t="s">
        <v>33</v>
      </c>
    </row>
    <row r="32" spans="2:5" ht="15">
      <c r="B32" s="114"/>
      <c r="C32" s="115"/>
      <c r="D32" s="114"/>
      <c r="E32" s="91" t="s">
        <v>170</v>
      </c>
    </row>
    <row r="33" spans="2:5" ht="15">
      <c r="B33" s="117" t="s">
        <v>102</v>
      </c>
      <c r="C33" s="118"/>
      <c r="D33" s="119"/>
      <c r="E33" s="120"/>
    </row>
    <row r="34" spans="2:5" ht="15">
      <c r="B34" s="97" t="s">
        <v>103</v>
      </c>
      <c r="C34" s="121">
        <v>5.09</v>
      </c>
      <c r="D34" s="105" t="s">
        <v>81</v>
      </c>
      <c r="E34" s="103"/>
    </row>
    <row r="35" spans="2:5" ht="15">
      <c r="B35" s="122" t="s">
        <v>104</v>
      </c>
      <c r="C35" s="123"/>
      <c r="D35" s="99" t="s">
        <v>26</v>
      </c>
      <c r="E35" s="103"/>
    </row>
    <row r="36" spans="2:5" ht="15.75" customHeight="1">
      <c r="B36" s="97"/>
      <c r="C36" s="124" t="s">
        <v>80</v>
      </c>
      <c r="D36" s="125"/>
      <c r="E36" s="126"/>
    </row>
    <row r="37" spans="2:5" ht="15.75" customHeight="1">
      <c r="B37" s="127" t="s">
        <v>73</v>
      </c>
      <c r="C37" s="128">
        <v>0.2568</v>
      </c>
      <c r="D37" s="99"/>
      <c r="E37" s="126"/>
    </row>
    <row r="38" spans="2:5" ht="15.75" customHeight="1">
      <c r="B38" s="127" t="s">
        <v>74</v>
      </c>
      <c r="C38" s="128">
        <v>0.1078</v>
      </c>
      <c r="D38" s="99"/>
      <c r="E38" s="126"/>
    </row>
    <row r="39" spans="2:5" ht="15.75" customHeight="1">
      <c r="B39" s="127" t="s">
        <v>75</v>
      </c>
      <c r="C39" s="128">
        <v>0.13</v>
      </c>
      <c r="D39" s="99"/>
      <c r="E39" s="126"/>
    </row>
    <row r="40" spans="2:5" ht="15.75" customHeight="1">
      <c r="B40" s="127" t="s">
        <v>76</v>
      </c>
      <c r="C40" s="128">
        <v>0.0699</v>
      </c>
      <c r="D40" s="99"/>
      <c r="E40" s="126"/>
    </row>
    <row r="41" spans="2:5" ht="15.75" customHeight="1">
      <c r="B41" s="127" t="s">
        <v>77</v>
      </c>
      <c r="C41" s="128">
        <v>0.0747</v>
      </c>
      <c r="D41" s="99"/>
      <c r="E41" s="126"/>
    </row>
    <row r="42" spans="2:5" ht="15.75" customHeight="1">
      <c r="B42" s="127" t="s">
        <v>78</v>
      </c>
      <c r="C42" s="128">
        <v>0.154</v>
      </c>
      <c r="D42" s="99"/>
      <c r="E42" s="126"/>
    </row>
    <row r="43" spans="2:5" ht="15.75" customHeight="1">
      <c r="B43" s="129" t="s">
        <v>79</v>
      </c>
      <c r="C43" s="130">
        <v>0.2068</v>
      </c>
      <c r="D43" s="131"/>
      <c r="E43" s="132"/>
    </row>
    <row r="44" spans="2:5" ht="15.75" customHeight="1">
      <c r="B44" s="129"/>
      <c r="C44" s="133"/>
      <c r="D44" s="131"/>
      <c r="E44" s="132"/>
    </row>
    <row r="45" spans="2:5" ht="15.75" customHeight="1">
      <c r="B45" s="134" t="s">
        <v>107</v>
      </c>
      <c r="C45" s="135" t="s">
        <v>150</v>
      </c>
      <c r="D45" s="136" t="s">
        <v>23</v>
      </c>
      <c r="E45" s="137"/>
    </row>
    <row r="46" spans="2:5" ht="15.75" customHeight="1">
      <c r="B46" s="138"/>
      <c r="C46" s="139"/>
      <c r="D46" s="59"/>
      <c r="E46" s="114"/>
    </row>
    <row r="47" spans="2:5" ht="15.75" customHeight="1">
      <c r="B47" s="140" t="s">
        <v>129</v>
      </c>
      <c r="C47" s="139"/>
      <c r="D47" s="59"/>
      <c r="E47" s="114"/>
    </row>
    <row r="48" spans="2:5" ht="15.75" customHeight="1">
      <c r="B48" s="138"/>
      <c r="C48" s="139"/>
      <c r="D48" s="59"/>
      <c r="E48" s="114"/>
    </row>
    <row r="49" spans="2:5" ht="15.75" customHeight="1">
      <c r="B49" s="141"/>
      <c r="C49" s="139"/>
      <c r="D49" s="59"/>
      <c r="E49" s="114"/>
    </row>
    <row r="50" spans="2:5" ht="15.75" customHeight="1">
      <c r="B50" s="138"/>
      <c r="C50" s="139"/>
      <c r="D50" s="59"/>
      <c r="E50" s="114"/>
    </row>
    <row r="51" spans="2:5" ht="15.75" customHeight="1">
      <c r="B51" s="138"/>
      <c r="C51" s="139"/>
      <c r="D51" s="59"/>
      <c r="E51" s="114"/>
    </row>
    <row r="52" spans="2:5" ht="15.75" customHeight="1">
      <c r="B52" s="142"/>
      <c r="C52" s="139"/>
      <c r="D52" s="59"/>
      <c r="E52" s="114"/>
    </row>
    <row r="53" spans="2:5" ht="15.75" customHeight="1">
      <c r="B53" s="138"/>
      <c r="C53" s="139"/>
      <c r="D53" s="59"/>
      <c r="E53" s="114"/>
    </row>
    <row r="54" spans="2:5" ht="15.75" customHeight="1">
      <c r="B54" s="138"/>
      <c r="C54" s="139"/>
      <c r="D54" s="59"/>
      <c r="E54" s="114"/>
    </row>
    <row r="55" spans="2:5" ht="15.75" customHeight="1">
      <c r="B55" s="138"/>
      <c r="C55" s="139"/>
      <c r="D55" s="59"/>
      <c r="E55" s="114"/>
    </row>
    <row r="56" spans="2:5" ht="15.75" customHeight="1">
      <c r="B56" s="138"/>
      <c r="C56" s="139"/>
      <c r="D56" s="59"/>
      <c r="E56" s="114"/>
    </row>
    <row r="57" spans="2:5" ht="15.75" customHeight="1">
      <c r="B57" s="138"/>
      <c r="C57" s="139"/>
      <c r="D57" s="59"/>
      <c r="E57" s="114"/>
    </row>
    <row r="58" spans="2:5" ht="15.75" customHeight="1">
      <c r="B58" s="138"/>
      <c r="C58" s="139"/>
      <c r="D58" s="59"/>
      <c r="E58" s="114"/>
    </row>
    <row r="59" spans="2:5" ht="15.75" customHeight="1">
      <c r="B59" s="138"/>
      <c r="C59" s="139"/>
      <c r="D59" s="59"/>
      <c r="E59" s="114"/>
    </row>
    <row r="60" spans="2:5" ht="15.75" customHeight="1">
      <c r="B60" s="138"/>
      <c r="C60" s="139"/>
      <c r="D60" s="59"/>
      <c r="E60" s="114"/>
    </row>
    <row r="61" spans="2:5" ht="15.75" customHeight="1">
      <c r="B61" s="138"/>
      <c r="C61" s="139"/>
      <c r="D61" s="59"/>
      <c r="E61" s="114"/>
    </row>
    <row r="62" spans="2:5" ht="15.75" customHeight="1">
      <c r="B62" s="138"/>
      <c r="C62" s="139"/>
      <c r="D62" s="59"/>
      <c r="E62" s="114"/>
    </row>
    <row r="63" spans="2:5" ht="15.75" customHeight="1">
      <c r="B63" s="138"/>
      <c r="C63" s="139"/>
      <c r="D63" s="59"/>
      <c r="E63" s="114"/>
    </row>
    <row r="64" ht="15">
      <c r="E64" s="116"/>
    </row>
    <row r="65" spans="2:5" ht="15">
      <c r="B65" s="143" t="s">
        <v>6</v>
      </c>
      <c r="C65" s="144" t="s">
        <v>38</v>
      </c>
      <c r="D65" s="95" t="s">
        <v>23</v>
      </c>
      <c r="E65" s="145"/>
    </row>
    <row r="66" spans="2:5" ht="15">
      <c r="B66" s="110" t="s">
        <v>8</v>
      </c>
      <c r="C66" s="146" t="s">
        <v>151</v>
      </c>
      <c r="D66" s="112" t="s">
        <v>23</v>
      </c>
      <c r="E66" s="113"/>
    </row>
    <row r="67" spans="2:5" ht="15">
      <c r="B67" s="147"/>
      <c r="C67" s="148"/>
      <c r="D67" s="147"/>
      <c r="E67" s="149"/>
    </row>
    <row r="68" spans="2:5" ht="15">
      <c r="B68" s="117" t="s">
        <v>92</v>
      </c>
      <c r="C68" s="118"/>
      <c r="D68" s="119"/>
      <c r="E68" s="120"/>
    </row>
    <row r="69" spans="2:5" ht="15">
      <c r="B69" s="150" t="s">
        <v>7</v>
      </c>
      <c r="C69" s="151" t="s">
        <v>38</v>
      </c>
      <c r="D69" s="152" t="s">
        <v>23</v>
      </c>
      <c r="E69" s="100"/>
    </row>
    <row r="70" spans="2:5" ht="15">
      <c r="B70" s="97" t="s">
        <v>117</v>
      </c>
      <c r="C70" s="121"/>
      <c r="D70" s="105" t="s">
        <v>139</v>
      </c>
      <c r="E70" s="103"/>
    </row>
    <row r="71" spans="2:5" ht="15">
      <c r="B71" s="97"/>
      <c r="C71" s="153">
        <v>1</v>
      </c>
      <c r="D71" s="105" t="s">
        <v>84</v>
      </c>
      <c r="E71" s="103"/>
    </row>
    <row r="72" spans="2:5" ht="15">
      <c r="B72" s="97"/>
      <c r="C72" s="121" t="s">
        <v>146</v>
      </c>
      <c r="D72" s="105" t="s">
        <v>85</v>
      </c>
      <c r="E72" s="103"/>
    </row>
    <row r="73" spans="2:5" ht="15">
      <c r="B73" s="97"/>
      <c r="C73" s="121" t="s">
        <v>146</v>
      </c>
      <c r="D73" s="105" t="s">
        <v>86</v>
      </c>
      <c r="E73" s="103"/>
    </row>
    <row r="74" spans="2:5" ht="15">
      <c r="B74" s="97"/>
      <c r="C74" s="121" t="s">
        <v>146</v>
      </c>
      <c r="D74" s="105" t="s">
        <v>140</v>
      </c>
      <c r="E74" s="103"/>
    </row>
    <row r="75" spans="2:5" ht="15">
      <c r="B75" s="154"/>
      <c r="C75" s="155"/>
      <c r="D75" s="156"/>
      <c r="E75" s="103"/>
    </row>
    <row r="76" spans="2:5" ht="15">
      <c r="B76" s="97" t="s">
        <v>118</v>
      </c>
      <c r="C76" s="121"/>
      <c r="D76" s="105" t="s">
        <v>83</v>
      </c>
      <c r="E76" s="103"/>
    </row>
    <row r="77" spans="2:5" ht="15">
      <c r="B77" s="97"/>
      <c r="C77" s="128">
        <v>0.7546</v>
      </c>
      <c r="D77" s="105" t="s">
        <v>137</v>
      </c>
      <c r="E77" s="103"/>
    </row>
    <row r="78" spans="2:5" ht="15">
      <c r="B78" s="97"/>
      <c r="C78" s="128">
        <v>0.2454</v>
      </c>
      <c r="D78" s="105" t="s">
        <v>138</v>
      </c>
      <c r="E78" s="103"/>
    </row>
    <row r="79" spans="2:5" ht="15">
      <c r="B79" s="157"/>
      <c r="C79" s="135" t="s">
        <v>146</v>
      </c>
      <c r="D79" s="136" t="s">
        <v>105</v>
      </c>
      <c r="E79" s="113"/>
    </row>
    <row r="80" spans="2:5" ht="15">
      <c r="B80" s="158"/>
      <c r="C80" s="159"/>
      <c r="D80" s="160"/>
      <c r="E80" s="116"/>
    </row>
    <row r="81" spans="2:5" ht="15">
      <c r="B81" s="158"/>
      <c r="C81" s="159"/>
      <c r="D81" s="160"/>
      <c r="E81" s="116"/>
    </row>
    <row r="82" spans="2:5" ht="15.75" customHeight="1" thickBot="1">
      <c r="B82" s="158"/>
      <c r="C82" s="159"/>
      <c r="D82" s="160"/>
      <c r="E82" s="116"/>
    </row>
    <row r="83" spans="2:5" ht="22.5" customHeight="1" thickBot="1">
      <c r="B83" s="83" t="s">
        <v>72</v>
      </c>
      <c r="C83" s="84" t="str">
        <f>+D10</f>
        <v>March 2015</v>
      </c>
      <c r="D83" s="85"/>
      <c r="E83" s="86" t="s">
        <v>33</v>
      </c>
    </row>
    <row r="84" spans="2:5" s="92" customFormat="1" ht="15">
      <c r="B84" s="88"/>
      <c r="C84" s="89"/>
      <c r="D84" s="90"/>
      <c r="E84" s="91" t="s">
        <v>170</v>
      </c>
    </row>
    <row r="85" spans="2:5" ht="15">
      <c r="B85" s="143" t="s">
        <v>9</v>
      </c>
      <c r="C85" s="161">
        <v>188321</v>
      </c>
      <c r="D85" s="95" t="s">
        <v>25</v>
      </c>
      <c r="E85" s="145"/>
    </row>
    <row r="86" spans="2:5" ht="15">
      <c r="B86" s="150" t="s">
        <v>106</v>
      </c>
      <c r="C86" s="162">
        <v>14337.0838465</v>
      </c>
      <c r="D86" s="163" t="s">
        <v>22</v>
      </c>
      <c r="E86" s="100"/>
    </row>
    <row r="87" spans="2:5" ht="15">
      <c r="B87" s="150" t="s">
        <v>122</v>
      </c>
      <c r="C87" s="164">
        <v>0.441</v>
      </c>
      <c r="D87" s="163" t="s">
        <v>26</v>
      </c>
      <c r="E87" s="100"/>
    </row>
    <row r="88" spans="2:5" ht="15">
      <c r="B88" s="150" t="s">
        <v>123</v>
      </c>
      <c r="C88" s="164">
        <v>0.3338</v>
      </c>
      <c r="D88" s="163" t="s">
        <v>26</v>
      </c>
      <c r="E88" s="100"/>
    </row>
    <row r="89" spans="2:5" ht="15">
      <c r="B89" s="150" t="s">
        <v>124</v>
      </c>
      <c r="C89" s="164">
        <v>0.0497</v>
      </c>
      <c r="D89" s="163" t="s">
        <v>26</v>
      </c>
      <c r="E89" s="100"/>
    </row>
    <row r="90" spans="2:5" ht="15">
      <c r="B90" s="150" t="s">
        <v>125</v>
      </c>
      <c r="C90" s="164">
        <v>0.0264</v>
      </c>
      <c r="D90" s="163" t="s">
        <v>26</v>
      </c>
      <c r="E90" s="100"/>
    </row>
    <row r="91" spans="2:5" ht="15">
      <c r="B91" s="150" t="s">
        <v>126</v>
      </c>
      <c r="C91" s="164">
        <v>0.0236</v>
      </c>
      <c r="D91" s="163" t="s">
        <v>26</v>
      </c>
      <c r="E91" s="100"/>
    </row>
    <row r="92" spans="2:5" ht="15">
      <c r="B92" s="150" t="s">
        <v>127</v>
      </c>
      <c r="C92" s="164">
        <v>0.1255</v>
      </c>
      <c r="D92" s="163" t="s">
        <v>26</v>
      </c>
      <c r="E92" s="100"/>
    </row>
    <row r="93" spans="2:5" ht="15">
      <c r="B93" s="101" t="s">
        <v>10</v>
      </c>
      <c r="C93" s="165">
        <v>76131.09</v>
      </c>
      <c r="D93" s="99" t="s">
        <v>134</v>
      </c>
      <c r="E93" s="103"/>
    </row>
    <row r="94" spans="2:5" ht="15">
      <c r="B94" s="166" t="s">
        <v>31</v>
      </c>
      <c r="C94" s="167" t="s">
        <v>152</v>
      </c>
      <c r="D94" s="168"/>
      <c r="E94" s="169" t="s">
        <v>39</v>
      </c>
    </row>
    <row r="95" spans="2:5" ht="15">
      <c r="B95" s="110"/>
      <c r="C95" s="170"/>
      <c r="D95" s="171"/>
      <c r="E95" s="113"/>
    </row>
    <row r="96" spans="2:5" ht="15">
      <c r="B96" s="114"/>
      <c r="C96" s="61"/>
      <c r="D96" s="114"/>
      <c r="E96" s="116"/>
    </row>
    <row r="97" spans="2:5" ht="15">
      <c r="B97" s="114"/>
      <c r="C97" s="61"/>
      <c r="D97" s="114"/>
      <c r="E97" s="116"/>
    </row>
    <row r="98" spans="2:5" ht="15">
      <c r="B98" s="117" t="s">
        <v>11</v>
      </c>
      <c r="C98" s="118"/>
      <c r="D98" s="119"/>
      <c r="E98" s="120" t="s">
        <v>46</v>
      </c>
    </row>
    <row r="99" spans="2:5" ht="15">
      <c r="B99" s="150" t="s">
        <v>108</v>
      </c>
      <c r="C99" s="164">
        <v>0.6202</v>
      </c>
      <c r="D99" s="152" t="s">
        <v>26</v>
      </c>
      <c r="E99" s="100"/>
    </row>
    <row r="100" spans="2:5" ht="15">
      <c r="B100" s="97" t="s">
        <v>109</v>
      </c>
      <c r="C100" s="172"/>
      <c r="D100" s="173" t="s">
        <v>62</v>
      </c>
      <c r="E100" s="103"/>
    </row>
    <row r="101" spans="2:5" ht="15">
      <c r="B101" s="97" t="s">
        <v>121</v>
      </c>
      <c r="C101" s="128">
        <v>0.3823</v>
      </c>
      <c r="D101" s="121" t="s">
        <v>54</v>
      </c>
      <c r="E101" s="103"/>
    </row>
    <row r="102" spans="2:5" ht="15">
      <c r="B102" s="97"/>
      <c r="C102" s="128">
        <v>0.1614</v>
      </c>
      <c r="D102" s="121" t="s">
        <v>55</v>
      </c>
      <c r="E102" s="103"/>
    </row>
    <row r="103" spans="2:5" ht="15">
      <c r="B103" s="97"/>
      <c r="C103" s="128">
        <v>0.2025</v>
      </c>
      <c r="D103" s="121" t="s">
        <v>56</v>
      </c>
      <c r="E103" s="103"/>
    </row>
    <row r="104" spans="2:5" ht="15">
      <c r="B104" s="97"/>
      <c r="C104" s="128">
        <v>0.1297</v>
      </c>
      <c r="D104" s="121" t="s">
        <v>57</v>
      </c>
      <c r="E104" s="103"/>
    </row>
    <row r="105" spans="2:5" ht="15">
      <c r="B105" s="97"/>
      <c r="C105" s="128">
        <v>0.0351</v>
      </c>
      <c r="D105" s="121" t="s">
        <v>58</v>
      </c>
      <c r="E105" s="103"/>
    </row>
    <row r="106" spans="2:5" ht="15">
      <c r="B106" s="97"/>
      <c r="C106" s="128">
        <v>0.0187</v>
      </c>
      <c r="D106" s="121" t="s">
        <v>59</v>
      </c>
      <c r="E106" s="103"/>
    </row>
    <row r="107" spans="2:5" ht="15">
      <c r="B107" s="97"/>
      <c r="C107" s="128">
        <v>0.0703</v>
      </c>
      <c r="D107" s="121" t="s">
        <v>60</v>
      </c>
      <c r="E107" s="103"/>
    </row>
    <row r="108" spans="2:5" ht="15">
      <c r="B108" s="97" t="s">
        <v>110</v>
      </c>
      <c r="C108" s="121"/>
      <c r="D108" s="174" t="s">
        <v>62</v>
      </c>
      <c r="E108" s="103"/>
    </row>
    <row r="109" spans="2:5" ht="15">
      <c r="B109" s="97"/>
      <c r="C109" s="128">
        <v>0.3671</v>
      </c>
      <c r="D109" s="121" t="s">
        <v>54</v>
      </c>
      <c r="E109" s="103"/>
    </row>
    <row r="110" spans="2:5" ht="15">
      <c r="B110" s="97"/>
      <c r="C110" s="128">
        <v>0.178</v>
      </c>
      <c r="D110" s="121" t="s">
        <v>55</v>
      </c>
      <c r="E110" s="103"/>
    </row>
    <row r="111" spans="2:5" ht="15">
      <c r="B111" s="97"/>
      <c r="C111" s="128">
        <v>0.2354</v>
      </c>
      <c r="D111" s="121" t="s">
        <v>56</v>
      </c>
      <c r="E111" s="103"/>
    </row>
    <row r="112" spans="2:5" ht="15">
      <c r="B112" s="97"/>
      <c r="C112" s="128">
        <v>0.153</v>
      </c>
      <c r="D112" s="121" t="s">
        <v>57</v>
      </c>
      <c r="E112" s="103"/>
    </row>
    <row r="113" spans="2:5" ht="15">
      <c r="B113" s="97"/>
      <c r="C113" s="128">
        <v>0.0297</v>
      </c>
      <c r="D113" s="121" t="s">
        <v>58</v>
      </c>
      <c r="E113" s="103"/>
    </row>
    <row r="114" spans="2:5" ht="15">
      <c r="B114" s="97"/>
      <c r="C114" s="128">
        <v>0.0124</v>
      </c>
      <c r="D114" s="121" t="s">
        <v>59</v>
      </c>
      <c r="E114" s="103"/>
    </row>
    <row r="115" spans="2:5" ht="15">
      <c r="B115" s="97"/>
      <c r="C115" s="128">
        <v>0.0244</v>
      </c>
      <c r="D115" s="121" t="s">
        <v>60</v>
      </c>
      <c r="E115" s="103"/>
    </row>
    <row r="116" spans="2:5" ht="15">
      <c r="B116" s="97" t="s">
        <v>111</v>
      </c>
      <c r="C116" s="121"/>
      <c r="D116" s="174" t="s">
        <v>62</v>
      </c>
      <c r="E116" s="103"/>
    </row>
    <row r="117" spans="2:5" ht="15">
      <c r="B117" s="97"/>
      <c r="C117" s="128">
        <v>0.4361</v>
      </c>
      <c r="D117" s="121" t="s">
        <v>54</v>
      </c>
      <c r="E117" s="103"/>
    </row>
    <row r="118" spans="2:5" ht="15">
      <c r="B118" s="97"/>
      <c r="C118" s="128">
        <v>0.1025</v>
      </c>
      <c r="D118" s="121" t="s">
        <v>55</v>
      </c>
      <c r="E118" s="103"/>
    </row>
    <row r="119" spans="2:5" ht="15">
      <c r="B119" s="97"/>
      <c r="C119" s="128">
        <v>0.0861</v>
      </c>
      <c r="D119" s="121" t="s">
        <v>56</v>
      </c>
      <c r="E119" s="103"/>
    </row>
    <row r="120" spans="2:5" ht="15">
      <c r="B120" s="97"/>
      <c r="C120" s="128">
        <v>0.0475</v>
      </c>
      <c r="D120" s="121" t="s">
        <v>57</v>
      </c>
      <c r="E120" s="103"/>
    </row>
    <row r="121" spans="2:5" ht="15">
      <c r="B121" s="97"/>
      <c r="C121" s="128">
        <v>0.0542</v>
      </c>
      <c r="D121" s="121" t="s">
        <v>58</v>
      </c>
      <c r="E121" s="103"/>
    </row>
    <row r="122" spans="2:5" ht="15">
      <c r="B122" s="97"/>
      <c r="C122" s="128">
        <v>0.0409</v>
      </c>
      <c r="D122" s="121" t="s">
        <v>59</v>
      </c>
      <c r="E122" s="103"/>
    </row>
    <row r="123" spans="2:5" ht="15">
      <c r="B123" s="157"/>
      <c r="C123" s="175">
        <v>0.2327</v>
      </c>
      <c r="D123" s="135" t="s">
        <v>60</v>
      </c>
      <c r="E123" s="113"/>
    </row>
    <row r="124" spans="2:5" ht="15">
      <c r="B124" s="114"/>
      <c r="C124" s="61"/>
      <c r="D124" s="114"/>
      <c r="E124" s="116"/>
    </row>
    <row r="125" spans="2:5" ht="15">
      <c r="B125" s="140" t="s">
        <v>130</v>
      </c>
      <c r="C125" s="61"/>
      <c r="D125" s="114"/>
      <c r="E125" s="116"/>
    </row>
    <row r="126" spans="2:5" ht="15">
      <c r="B126" s="114"/>
      <c r="C126" s="61"/>
      <c r="D126" s="114"/>
      <c r="E126" s="116"/>
    </row>
    <row r="127" spans="2:5" ht="15">
      <c r="B127" s="114"/>
      <c r="C127" s="61"/>
      <c r="D127" s="114"/>
      <c r="E127" s="116"/>
    </row>
    <row r="128" spans="2:5" ht="15.75">
      <c r="B128" s="141"/>
      <c r="C128" s="61"/>
      <c r="D128" s="114"/>
      <c r="E128" s="116"/>
    </row>
    <row r="129" spans="2:5" ht="15">
      <c r="B129" s="114"/>
      <c r="C129" s="61"/>
      <c r="D129" s="114"/>
      <c r="E129" s="116"/>
    </row>
    <row r="130" spans="2:5" ht="15">
      <c r="B130" s="114"/>
      <c r="C130" s="61"/>
      <c r="D130" s="114"/>
      <c r="E130" s="116"/>
    </row>
    <row r="131" spans="2:5" ht="15">
      <c r="B131" s="114"/>
      <c r="C131" s="61"/>
      <c r="D131" s="114"/>
      <c r="E131" s="116"/>
    </row>
    <row r="132" spans="2:5" ht="15">
      <c r="B132" s="114"/>
      <c r="C132" s="61"/>
      <c r="D132" s="114"/>
      <c r="E132" s="116"/>
    </row>
    <row r="133" spans="2:5" ht="15">
      <c r="B133" s="114"/>
      <c r="C133" s="61"/>
      <c r="D133" s="114"/>
      <c r="E133" s="116"/>
    </row>
    <row r="134" spans="2:5" ht="15">
      <c r="B134" s="114"/>
      <c r="C134" s="61"/>
      <c r="D134" s="114"/>
      <c r="E134" s="116"/>
    </row>
    <row r="135" spans="2:5" ht="15">
      <c r="B135" s="114"/>
      <c r="C135" s="61"/>
      <c r="D135" s="114"/>
      <c r="E135" s="116"/>
    </row>
    <row r="136" spans="2:5" ht="15">
      <c r="B136" s="114"/>
      <c r="C136" s="61"/>
      <c r="D136" s="114"/>
      <c r="E136" s="116"/>
    </row>
    <row r="137" spans="2:5" ht="15">
      <c r="B137" s="114"/>
      <c r="C137" s="61"/>
      <c r="D137" s="114"/>
      <c r="E137" s="116"/>
    </row>
    <row r="138" spans="2:5" ht="15">
      <c r="B138" s="114"/>
      <c r="C138" s="61"/>
      <c r="D138" s="114"/>
      <c r="E138" s="116"/>
    </row>
    <row r="139" spans="2:5" ht="15">
      <c r="B139" s="114"/>
      <c r="C139" s="61"/>
      <c r="D139" s="114"/>
      <c r="E139" s="116"/>
    </row>
    <row r="140" spans="2:5" ht="15">
      <c r="B140" s="114"/>
      <c r="C140" s="61"/>
      <c r="D140" s="114"/>
      <c r="E140" s="116"/>
    </row>
    <row r="141" spans="2:5" ht="15">
      <c r="B141" s="114"/>
      <c r="C141" s="61"/>
      <c r="D141" s="114"/>
      <c r="E141" s="116"/>
    </row>
    <row r="142" spans="2:5" ht="15">
      <c r="B142" s="117" t="s">
        <v>12</v>
      </c>
      <c r="C142" s="118"/>
      <c r="D142" s="119"/>
      <c r="E142" s="120" t="s">
        <v>46</v>
      </c>
    </row>
    <row r="143" spans="2:5" ht="15">
      <c r="B143" s="176" t="s">
        <v>27</v>
      </c>
      <c r="C143" s="177">
        <v>0.7797</v>
      </c>
      <c r="D143" s="121" t="s">
        <v>26</v>
      </c>
      <c r="E143" s="103"/>
    </row>
    <row r="144" spans="2:5" ht="15">
      <c r="B144" s="178" t="s">
        <v>90</v>
      </c>
      <c r="C144" s="128">
        <v>0.9627</v>
      </c>
      <c r="D144" s="121" t="s">
        <v>26</v>
      </c>
      <c r="E144" s="103"/>
    </row>
    <row r="145" spans="2:5" ht="15">
      <c r="B145" s="178" t="s">
        <v>91</v>
      </c>
      <c r="C145" s="128">
        <v>0.0373</v>
      </c>
      <c r="D145" s="121" t="s">
        <v>26</v>
      </c>
      <c r="E145" s="103"/>
    </row>
    <row r="146" spans="2:5" ht="15">
      <c r="B146" s="179" t="s">
        <v>28</v>
      </c>
      <c r="C146" s="180">
        <v>0.2203</v>
      </c>
      <c r="D146" s="135" t="s">
        <v>42</v>
      </c>
      <c r="E146" s="113" t="s">
        <v>47</v>
      </c>
    </row>
    <row r="147" spans="2:5" ht="15">
      <c r="B147" s="181"/>
      <c r="C147" s="61"/>
      <c r="D147" s="114"/>
      <c r="E147" s="116"/>
    </row>
    <row r="148" spans="2:5" ht="15">
      <c r="B148" s="181"/>
      <c r="C148" s="61"/>
      <c r="D148" s="114"/>
      <c r="E148" s="116"/>
    </row>
    <row r="149" spans="2:5" ht="15">
      <c r="B149" s="117" t="s">
        <v>13</v>
      </c>
      <c r="C149" s="118"/>
      <c r="D149" s="119" t="s">
        <v>41</v>
      </c>
      <c r="E149" s="120"/>
    </row>
    <row r="150" spans="2:5" ht="15">
      <c r="B150" s="182" t="s">
        <v>153</v>
      </c>
      <c r="C150" s="128">
        <v>0.9114</v>
      </c>
      <c r="D150" s="99"/>
      <c r="E150" s="103"/>
    </row>
    <row r="151" spans="2:5" ht="15">
      <c r="B151" s="182" t="s">
        <v>154</v>
      </c>
      <c r="C151" s="128">
        <v>0.0472</v>
      </c>
      <c r="D151" s="99"/>
      <c r="E151" s="103"/>
    </row>
    <row r="152" spans="2:5" ht="15">
      <c r="B152" s="182" t="s">
        <v>155</v>
      </c>
      <c r="C152" s="128">
        <v>0.0001</v>
      </c>
      <c r="D152" s="99"/>
      <c r="E152" s="103"/>
    </row>
    <row r="153" spans="2:5" ht="15">
      <c r="B153" s="182" t="s">
        <v>156</v>
      </c>
      <c r="C153" s="128">
        <v>0.0016</v>
      </c>
      <c r="D153" s="99"/>
      <c r="E153" s="103"/>
    </row>
    <row r="154" spans="2:5" ht="15">
      <c r="B154" s="182" t="s">
        <v>157</v>
      </c>
      <c r="C154" s="128">
        <v>0.003</v>
      </c>
      <c r="D154" s="99"/>
      <c r="E154" s="103"/>
    </row>
    <row r="155" spans="2:5" ht="15">
      <c r="B155" s="182" t="s">
        <v>158</v>
      </c>
      <c r="C155" s="128">
        <v>0.0009</v>
      </c>
      <c r="D155" s="99"/>
      <c r="E155" s="103"/>
    </row>
    <row r="156" spans="2:5" ht="15">
      <c r="B156" s="182" t="s">
        <v>159</v>
      </c>
      <c r="C156" s="128">
        <v>0.0216</v>
      </c>
      <c r="D156" s="99"/>
      <c r="E156" s="103"/>
    </row>
    <row r="157" spans="2:5" ht="15">
      <c r="B157" s="182" t="s">
        <v>160</v>
      </c>
      <c r="C157" s="128">
        <v>0.011</v>
      </c>
      <c r="D157" s="99"/>
      <c r="E157" s="103"/>
    </row>
    <row r="158" spans="2:5" ht="15">
      <c r="B158" s="182" t="s">
        <v>161</v>
      </c>
      <c r="C158" s="128">
        <v>0.0011</v>
      </c>
      <c r="D158" s="99"/>
      <c r="E158" s="103"/>
    </row>
    <row r="159" spans="2:5" ht="15">
      <c r="B159" s="182" t="s">
        <v>162</v>
      </c>
      <c r="C159" s="128">
        <v>0.0021</v>
      </c>
      <c r="D159" s="99"/>
      <c r="E159" s="103"/>
    </row>
    <row r="160" spans="2:5" ht="15">
      <c r="B160" s="182"/>
      <c r="C160" s="172"/>
      <c r="D160" s="99"/>
      <c r="E160" s="103"/>
    </row>
    <row r="161" spans="2:5" ht="15">
      <c r="B161" s="183"/>
      <c r="C161" s="170"/>
      <c r="D161" s="112"/>
      <c r="E161" s="113"/>
    </row>
    <row r="162" spans="2:5" ht="15">
      <c r="B162" s="184"/>
      <c r="C162" s="185"/>
      <c r="D162" s="147"/>
      <c r="E162" s="149"/>
    </row>
    <row r="163" spans="2:5" ht="15">
      <c r="B163" s="117" t="s">
        <v>92</v>
      </c>
      <c r="C163" s="118"/>
      <c r="D163" s="119"/>
      <c r="E163" s="120"/>
    </row>
    <row r="164" spans="2:5" ht="15">
      <c r="B164" s="97" t="s">
        <v>7</v>
      </c>
      <c r="C164" s="172" t="s">
        <v>38</v>
      </c>
      <c r="D164" s="99" t="s">
        <v>23</v>
      </c>
      <c r="E164" s="103"/>
    </row>
    <row r="165" spans="2:5" ht="15">
      <c r="B165" s="97" t="s">
        <v>82</v>
      </c>
      <c r="C165" s="121"/>
      <c r="D165" s="105" t="s">
        <v>83</v>
      </c>
      <c r="E165" s="103"/>
    </row>
    <row r="166" spans="2:5" ht="15">
      <c r="B166" s="97"/>
      <c r="C166" s="153">
        <v>1</v>
      </c>
      <c r="D166" s="105" t="s">
        <v>84</v>
      </c>
      <c r="E166" s="103"/>
    </row>
    <row r="167" spans="2:5" ht="15">
      <c r="B167" s="97"/>
      <c r="C167" s="121" t="s">
        <v>146</v>
      </c>
      <c r="D167" s="105" t="s">
        <v>85</v>
      </c>
      <c r="E167" s="103"/>
    </row>
    <row r="168" spans="2:5" ht="15">
      <c r="B168" s="97"/>
      <c r="C168" s="121" t="s">
        <v>146</v>
      </c>
      <c r="D168" s="105" t="s">
        <v>86</v>
      </c>
      <c r="E168" s="103"/>
    </row>
    <row r="169" spans="2:5" ht="15">
      <c r="B169" s="97"/>
      <c r="C169" s="121" t="s">
        <v>146</v>
      </c>
      <c r="D169" s="105" t="s">
        <v>87</v>
      </c>
      <c r="E169" s="103"/>
    </row>
    <row r="170" spans="2:5" ht="15">
      <c r="B170" s="101" t="s">
        <v>14</v>
      </c>
      <c r="C170" s="186" t="s">
        <v>38</v>
      </c>
      <c r="D170" s="99" t="s">
        <v>44</v>
      </c>
      <c r="E170" s="103" t="s">
        <v>48</v>
      </c>
    </row>
    <row r="171" spans="2:5" ht="15">
      <c r="B171" s="187" t="s">
        <v>29</v>
      </c>
      <c r="C171" s="128">
        <v>0.9864</v>
      </c>
      <c r="D171" s="99" t="s">
        <v>51</v>
      </c>
      <c r="E171" s="103" t="s">
        <v>49</v>
      </c>
    </row>
    <row r="172" spans="2:5" ht="15">
      <c r="B172" s="188" t="s">
        <v>30</v>
      </c>
      <c r="C172" s="175">
        <v>0.0136</v>
      </c>
      <c r="D172" s="112" t="s">
        <v>51</v>
      </c>
      <c r="E172" s="113" t="s">
        <v>50</v>
      </c>
    </row>
    <row r="173" ht="24" customHeight="1"/>
    <row r="174" spans="2:5" ht="15">
      <c r="B174" s="117" t="s">
        <v>15</v>
      </c>
      <c r="C174" s="118"/>
      <c r="D174" s="189"/>
      <c r="E174" s="120" t="s">
        <v>46</v>
      </c>
    </row>
    <row r="175" spans="2:5" ht="15">
      <c r="B175" s="97" t="s">
        <v>15</v>
      </c>
      <c r="C175" s="190">
        <v>85.73</v>
      </c>
      <c r="D175" s="99" t="s">
        <v>99</v>
      </c>
      <c r="E175" s="100"/>
    </row>
    <row r="176" spans="2:5" ht="15">
      <c r="B176" s="191"/>
      <c r="C176" s="192" t="s">
        <v>93</v>
      </c>
      <c r="D176" s="186" t="s">
        <v>26</v>
      </c>
      <c r="E176" s="103"/>
    </row>
    <row r="177" spans="2:5" ht="15">
      <c r="B177" s="97"/>
      <c r="C177" s="192"/>
      <c r="D177" s="186"/>
      <c r="E177" s="103"/>
    </row>
    <row r="178" spans="2:5" ht="15">
      <c r="B178" s="97" t="s">
        <v>120</v>
      </c>
      <c r="C178" s="128">
        <v>0.0488</v>
      </c>
      <c r="D178" s="121" t="s">
        <v>94</v>
      </c>
      <c r="E178" s="103"/>
    </row>
    <row r="179" spans="2:5" ht="15">
      <c r="B179" s="97"/>
      <c r="C179" s="128">
        <v>0.0462</v>
      </c>
      <c r="D179" s="121" t="s">
        <v>95</v>
      </c>
      <c r="E179" s="103"/>
    </row>
    <row r="180" spans="2:5" ht="15">
      <c r="B180" s="97"/>
      <c r="C180" s="128">
        <v>0.0581</v>
      </c>
      <c r="D180" s="121" t="s">
        <v>96</v>
      </c>
      <c r="E180" s="103"/>
    </row>
    <row r="181" spans="2:5" ht="15">
      <c r="B181" s="97"/>
      <c r="C181" s="128">
        <v>0.1146</v>
      </c>
      <c r="D181" s="121" t="s">
        <v>97</v>
      </c>
      <c r="E181" s="103"/>
    </row>
    <row r="182" spans="2:5" ht="15">
      <c r="B182" s="97"/>
      <c r="C182" s="128">
        <v>0.7323</v>
      </c>
      <c r="D182" s="121" t="s">
        <v>98</v>
      </c>
      <c r="E182" s="103"/>
    </row>
    <row r="183" spans="2:5" ht="15">
      <c r="B183" s="97"/>
      <c r="C183" s="128"/>
      <c r="D183" s="186"/>
      <c r="E183" s="103"/>
    </row>
    <row r="184" spans="2:5" ht="15">
      <c r="B184" s="97" t="s">
        <v>88</v>
      </c>
      <c r="C184" s="128">
        <v>0.0471</v>
      </c>
      <c r="D184" s="121" t="s">
        <v>94</v>
      </c>
      <c r="E184" s="103"/>
    </row>
    <row r="185" spans="2:5" ht="15">
      <c r="B185" s="97"/>
      <c r="C185" s="128">
        <v>0.042</v>
      </c>
      <c r="D185" s="121" t="s">
        <v>95</v>
      </c>
      <c r="E185" s="103"/>
    </row>
    <row r="186" spans="2:5" ht="15">
      <c r="B186" s="97"/>
      <c r="C186" s="128">
        <v>0.061</v>
      </c>
      <c r="D186" s="121" t="s">
        <v>96</v>
      </c>
      <c r="E186" s="103"/>
    </row>
    <row r="187" spans="2:5" ht="15">
      <c r="B187" s="97"/>
      <c r="C187" s="128">
        <v>0.1253</v>
      </c>
      <c r="D187" s="121" t="s">
        <v>97</v>
      </c>
      <c r="E187" s="103"/>
    </row>
    <row r="188" spans="2:5" ht="15">
      <c r="B188" s="97"/>
      <c r="C188" s="128">
        <v>0.7246</v>
      </c>
      <c r="D188" s="121" t="s">
        <v>98</v>
      </c>
      <c r="E188" s="103"/>
    </row>
    <row r="189" spans="2:5" ht="15">
      <c r="B189" s="97"/>
      <c r="C189" s="128"/>
      <c r="D189" s="193"/>
      <c r="E189" s="103"/>
    </row>
    <row r="190" spans="2:5" ht="15">
      <c r="B190" s="97" t="s">
        <v>89</v>
      </c>
      <c r="C190" s="128">
        <v>0.055</v>
      </c>
      <c r="D190" s="121" t="s">
        <v>94</v>
      </c>
      <c r="E190" s="103"/>
    </row>
    <row r="191" spans="2:5" ht="15">
      <c r="B191" s="97"/>
      <c r="C191" s="128">
        <v>0.0609</v>
      </c>
      <c r="D191" s="121" t="s">
        <v>95</v>
      </c>
      <c r="E191" s="103"/>
    </row>
    <row r="192" spans="2:5" ht="15">
      <c r="B192" s="97"/>
      <c r="C192" s="128">
        <v>0.0479</v>
      </c>
      <c r="D192" s="121" t="s">
        <v>96</v>
      </c>
      <c r="E192" s="103"/>
    </row>
    <row r="193" spans="2:5" ht="15">
      <c r="B193" s="97"/>
      <c r="C193" s="128">
        <v>0.0766</v>
      </c>
      <c r="D193" s="121" t="s">
        <v>97</v>
      </c>
      <c r="E193" s="103"/>
    </row>
    <row r="194" spans="2:5" ht="15">
      <c r="B194" s="157"/>
      <c r="C194" s="175">
        <v>0.7596</v>
      </c>
      <c r="D194" s="135" t="s">
        <v>98</v>
      </c>
      <c r="E194" s="113"/>
    </row>
    <row r="195" spans="2:5" ht="15">
      <c r="B195" s="147"/>
      <c r="C195" s="185"/>
      <c r="D195" s="194"/>
      <c r="E195" s="149"/>
    </row>
    <row r="196" spans="2:5" ht="15">
      <c r="B196" s="140" t="s">
        <v>131</v>
      </c>
      <c r="C196" s="61"/>
      <c r="D196" s="195"/>
      <c r="E196" s="116"/>
    </row>
    <row r="197" spans="2:5" ht="15">
      <c r="B197" s="114"/>
      <c r="C197" s="61"/>
      <c r="D197" s="195"/>
      <c r="E197" s="116"/>
    </row>
    <row r="198" spans="2:5" ht="15">
      <c r="B198" s="114"/>
      <c r="C198" s="61"/>
      <c r="D198" s="195"/>
      <c r="E198" s="116"/>
    </row>
    <row r="199" spans="2:5" ht="15">
      <c r="B199" s="114"/>
      <c r="C199" s="61"/>
      <c r="D199" s="195"/>
      <c r="E199" s="116"/>
    </row>
    <row r="200" spans="2:5" ht="15.75">
      <c r="B200" s="141"/>
      <c r="C200" s="61"/>
      <c r="D200" s="195"/>
      <c r="E200" s="116"/>
    </row>
    <row r="201" spans="2:5" ht="15.75">
      <c r="B201" s="141"/>
      <c r="C201" s="61"/>
      <c r="D201" s="195"/>
      <c r="E201" s="116"/>
    </row>
    <row r="202" spans="2:5" ht="15.75">
      <c r="B202" s="141"/>
      <c r="C202" s="61"/>
      <c r="D202" s="195"/>
      <c r="E202" s="116"/>
    </row>
    <row r="203" spans="2:5" ht="15.75">
      <c r="B203" s="141"/>
      <c r="C203" s="61"/>
      <c r="D203" s="195"/>
      <c r="E203" s="116"/>
    </row>
    <row r="204" spans="2:5" ht="15.75">
      <c r="B204" s="141"/>
      <c r="C204" s="61"/>
      <c r="D204" s="195"/>
      <c r="E204" s="116"/>
    </row>
    <row r="205" spans="2:5" ht="15.75">
      <c r="B205" s="141"/>
      <c r="C205" s="61"/>
      <c r="D205" s="195"/>
      <c r="E205" s="116"/>
    </row>
    <row r="206" spans="2:5" ht="15.75">
      <c r="B206" s="141"/>
      <c r="C206" s="61"/>
      <c r="D206" s="195"/>
      <c r="E206" s="116"/>
    </row>
    <row r="207" spans="2:5" ht="15.75">
      <c r="B207" s="141"/>
      <c r="C207" s="61"/>
      <c r="D207" s="195"/>
      <c r="E207" s="116"/>
    </row>
    <row r="208" spans="2:5" ht="15">
      <c r="B208" s="114"/>
      <c r="C208" s="61"/>
      <c r="D208" s="195"/>
      <c r="E208" s="116"/>
    </row>
    <row r="209" spans="2:5" ht="15">
      <c r="B209" s="114"/>
      <c r="C209" s="61"/>
      <c r="D209" s="195"/>
      <c r="E209" s="116"/>
    </row>
    <row r="210" spans="2:5" ht="15">
      <c r="B210" s="114"/>
      <c r="C210" s="61"/>
      <c r="D210" s="195"/>
      <c r="E210" s="116"/>
    </row>
    <row r="211" spans="2:5" ht="15">
      <c r="B211" s="114"/>
      <c r="C211" s="61"/>
      <c r="D211" s="195"/>
      <c r="E211" s="116"/>
    </row>
    <row r="212" spans="2:5" ht="15">
      <c r="B212" s="114"/>
      <c r="C212" s="61"/>
      <c r="D212" s="195"/>
      <c r="E212" s="116"/>
    </row>
    <row r="213" spans="2:5" ht="15">
      <c r="B213" s="196"/>
      <c r="C213" s="197"/>
      <c r="D213" s="196"/>
      <c r="E213" s="196"/>
    </row>
    <row r="214" spans="2:5" ht="15">
      <c r="B214" s="117" t="s">
        <v>100</v>
      </c>
      <c r="C214" s="118"/>
      <c r="D214" s="119"/>
      <c r="E214" s="120"/>
    </row>
    <row r="215" spans="2:5" ht="15">
      <c r="B215" s="101" t="s">
        <v>16</v>
      </c>
      <c r="C215" s="121">
        <v>17.72</v>
      </c>
      <c r="D215" s="173" t="s">
        <v>101</v>
      </c>
      <c r="E215" s="103"/>
    </row>
    <row r="216" spans="2:5" ht="15">
      <c r="B216" s="122" t="s">
        <v>45</v>
      </c>
      <c r="C216" s="123"/>
      <c r="D216" s="99" t="s">
        <v>43</v>
      </c>
      <c r="E216" s="103"/>
    </row>
    <row r="217" spans="2:5" ht="15">
      <c r="B217" s="97"/>
      <c r="C217" s="124" t="s">
        <v>115</v>
      </c>
      <c r="D217" s="125"/>
      <c r="E217" s="103"/>
    </row>
    <row r="218" spans="2:5" ht="15">
      <c r="B218" s="198" t="s">
        <v>73</v>
      </c>
      <c r="C218" s="128">
        <v>0.0483</v>
      </c>
      <c r="D218" s="99"/>
      <c r="E218" s="103"/>
    </row>
    <row r="219" spans="2:5" ht="15">
      <c r="B219" s="127" t="s">
        <v>74</v>
      </c>
      <c r="C219" s="128">
        <v>0.0108</v>
      </c>
      <c r="D219" s="99"/>
      <c r="E219" s="103"/>
    </row>
    <row r="220" spans="2:5" ht="15">
      <c r="B220" s="127" t="s">
        <v>75</v>
      </c>
      <c r="C220" s="128">
        <v>0.0104</v>
      </c>
      <c r="D220" s="99"/>
      <c r="E220" s="103"/>
    </row>
    <row r="221" spans="2:5" ht="15">
      <c r="B221" s="127" t="s">
        <v>76</v>
      </c>
      <c r="C221" s="128">
        <v>0.0092</v>
      </c>
      <c r="D221" s="99"/>
      <c r="E221" s="103"/>
    </row>
    <row r="222" spans="2:5" ht="15">
      <c r="B222" s="127" t="s">
        <v>77</v>
      </c>
      <c r="C222" s="128">
        <v>0.0124</v>
      </c>
      <c r="D222" s="99"/>
      <c r="E222" s="103"/>
    </row>
    <row r="223" spans="2:5" ht="15">
      <c r="B223" s="127" t="s">
        <v>78</v>
      </c>
      <c r="C223" s="128">
        <v>0.1294</v>
      </c>
      <c r="D223" s="99"/>
      <c r="E223" s="103"/>
    </row>
    <row r="224" spans="2:5" ht="15">
      <c r="B224" s="199" t="s">
        <v>79</v>
      </c>
      <c r="C224" s="175">
        <v>0.7795</v>
      </c>
      <c r="D224" s="112"/>
      <c r="E224" s="113"/>
    </row>
    <row r="225" spans="2:5" ht="15">
      <c r="B225" s="147"/>
      <c r="C225" s="185"/>
      <c r="D225" s="147"/>
      <c r="E225" s="149"/>
    </row>
    <row r="226" spans="2:5" ht="15">
      <c r="B226" s="140" t="s">
        <v>132</v>
      </c>
      <c r="C226" s="61"/>
      <c r="D226" s="114"/>
      <c r="E226" s="116"/>
    </row>
    <row r="227" spans="2:5" ht="15">
      <c r="B227" s="114"/>
      <c r="C227" s="61"/>
      <c r="D227" s="114"/>
      <c r="E227" s="116"/>
    </row>
    <row r="228" spans="2:5" ht="15">
      <c r="B228" s="114"/>
      <c r="C228" s="61"/>
      <c r="D228" s="114"/>
      <c r="E228" s="116"/>
    </row>
    <row r="229" spans="2:5" ht="15">
      <c r="B229" s="114"/>
      <c r="C229" s="61"/>
      <c r="D229" s="114"/>
      <c r="E229" s="116"/>
    </row>
    <row r="230" spans="2:5" ht="15">
      <c r="B230" s="114"/>
      <c r="C230" s="61"/>
      <c r="D230" s="114"/>
      <c r="E230" s="116"/>
    </row>
    <row r="231" spans="2:5" ht="15">
      <c r="B231" s="114"/>
      <c r="C231" s="61"/>
      <c r="D231" s="114"/>
      <c r="E231" s="116"/>
    </row>
    <row r="232" spans="2:5" ht="15">
      <c r="B232" s="114"/>
      <c r="C232" s="61"/>
      <c r="D232" s="114"/>
      <c r="E232" s="116"/>
    </row>
    <row r="233" spans="2:5" ht="15">
      <c r="B233" s="114"/>
      <c r="C233" s="61"/>
      <c r="D233" s="114"/>
      <c r="E233" s="116"/>
    </row>
    <row r="234" spans="2:5" ht="15">
      <c r="B234" s="114"/>
      <c r="C234" s="61"/>
      <c r="D234" s="114"/>
      <c r="E234" s="116"/>
    </row>
    <row r="235" spans="2:5" ht="15">
      <c r="B235" s="114"/>
      <c r="C235" s="61"/>
      <c r="D235" s="114"/>
      <c r="E235" s="116"/>
    </row>
    <row r="236" spans="2:5" ht="15.75">
      <c r="B236" s="141"/>
      <c r="C236" s="61"/>
      <c r="D236" s="114"/>
      <c r="E236" s="116"/>
    </row>
    <row r="237" spans="2:5" ht="15">
      <c r="B237" s="114"/>
      <c r="C237" s="61"/>
      <c r="D237" s="114"/>
      <c r="E237" s="116"/>
    </row>
    <row r="238" spans="2:5" ht="15">
      <c r="B238" s="114"/>
      <c r="C238" s="61"/>
      <c r="D238" s="114"/>
      <c r="E238" s="116"/>
    </row>
    <row r="239" spans="2:5" ht="15">
      <c r="B239" s="114"/>
      <c r="C239" s="61"/>
      <c r="D239" s="114"/>
      <c r="E239" s="116"/>
    </row>
    <row r="240" spans="2:5" ht="15">
      <c r="B240" s="114"/>
      <c r="C240" s="61"/>
      <c r="D240" s="114"/>
      <c r="E240" s="116"/>
    </row>
    <row r="241" spans="2:5" ht="15">
      <c r="B241" s="114"/>
      <c r="C241" s="61"/>
      <c r="D241" s="114"/>
      <c r="E241" s="116"/>
    </row>
    <row r="242" spans="2:5" ht="15">
      <c r="B242" s="114"/>
      <c r="C242" s="61"/>
      <c r="D242" s="114"/>
      <c r="E242" s="116"/>
    </row>
    <row r="243" spans="2:5" ht="15">
      <c r="B243" s="114"/>
      <c r="C243" s="61"/>
      <c r="D243" s="114"/>
      <c r="E243" s="116"/>
    </row>
    <row r="244" spans="2:5" ht="15">
      <c r="B244" s="114"/>
      <c r="C244" s="61"/>
      <c r="D244" s="114"/>
      <c r="E244" s="116"/>
    </row>
    <row r="245" spans="2:5" ht="15">
      <c r="B245" s="114"/>
      <c r="C245" s="61"/>
      <c r="D245" s="114"/>
      <c r="E245" s="116"/>
    </row>
    <row r="246" spans="2:5" ht="15">
      <c r="B246" s="114"/>
      <c r="C246" s="61"/>
      <c r="D246" s="114"/>
      <c r="E246" s="116"/>
    </row>
    <row r="247" spans="2:5" ht="15">
      <c r="B247" s="117" t="s">
        <v>32</v>
      </c>
      <c r="C247" s="118"/>
      <c r="D247" s="119"/>
      <c r="E247" s="120" t="s">
        <v>52</v>
      </c>
    </row>
    <row r="248" spans="2:5" ht="15">
      <c r="B248" s="200" t="s">
        <v>119</v>
      </c>
      <c r="C248" s="164">
        <v>0.1311</v>
      </c>
      <c r="D248" s="152" t="s">
        <v>26</v>
      </c>
      <c r="E248" s="100" t="s">
        <v>133</v>
      </c>
    </row>
    <row r="249" spans="2:5" ht="15">
      <c r="B249" s="201"/>
      <c r="C249" s="133"/>
      <c r="D249" s="131"/>
      <c r="E249" s="202"/>
    </row>
    <row r="250" spans="2:5" ht="15">
      <c r="B250" s="201"/>
      <c r="C250" s="133"/>
      <c r="D250" s="131"/>
      <c r="E250" s="202"/>
    </row>
    <row r="251" spans="2:5" ht="15">
      <c r="B251" s="201"/>
      <c r="C251" s="133"/>
      <c r="D251" s="131"/>
      <c r="E251" s="202"/>
    </row>
    <row r="252" spans="2:5" ht="39.75" customHeight="1">
      <c r="B252" s="203" t="s">
        <v>17</v>
      </c>
      <c r="C252" s="204"/>
      <c r="D252" s="205" t="s">
        <v>40</v>
      </c>
      <c r="E252" s="206" t="s">
        <v>53</v>
      </c>
    </row>
    <row r="253" spans="2:5" ht="39.75" customHeight="1">
      <c r="B253" s="207"/>
      <c r="C253" s="208"/>
      <c r="D253" s="209"/>
      <c r="E253" s="210"/>
    </row>
    <row r="254" spans="2:5" ht="39.75" customHeight="1">
      <c r="B254" s="207"/>
      <c r="C254" s="208"/>
      <c r="D254" s="209"/>
      <c r="E254" s="210"/>
    </row>
    <row r="255" spans="2:5" ht="39.75" customHeight="1">
      <c r="B255" s="211"/>
      <c r="C255" s="212"/>
      <c r="D255" s="213"/>
      <c r="E255" s="214"/>
    </row>
    <row r="256" spans="2:5" ht="26.25" customHeight="1">
      <c r="B256" s="215"/>
      <c r="C256" s="216"/>
      <c r="D256" s="217"/>
      <c r="E256" s="218"/>
    </row>
    <row r="257" spans="2:5" ht="26.25" customHeight="1">
      <c r="B257" s="215"/>
      <c r="C257" s="216"/>
      <c r="D257" s="217"/>
      <c r="E257" s="218"/>
    </row>
  </sheetData>
  <sheetProtection password="EFC3" sheet="1" objects="1" scenarios="1" selectLockedCells="1" selectUnlockedCells="1"/>
  <mergeCells count="5">
    <mergeCell ref="D252:D255"/>
    <mergeCell ref="B252:B255"/>
    <mergeCell ref="E252:E255"/>
    <mergeCell ref="C252:C255"/>
    <mergeCell ref="B18:E20"/>
  </mergeCells>
  <printOptions/>
  <pageMargins left="0.5118110236220472" right="0.5118110236220472" top="0.5511811023622047" bottom="0.5511811023622047" header="0.31496062992125984" footer="0.31496062992125984"/>
  <pageSetup horizontalDpi="600" verticalDpi="600" orientation="portrait" paperSize="9" scale="54" r:id="rId2"/>
  <rowBreaks count="2" manualBreakCount="2">
    <brk id="80" max="4" man="1"/>
    <brk id="172" max="4" man="1"/>
  </rowBreaks>
  <drawing r:id="rId1"/>
</worksheet>
</file>

<file path=xl/worksheets/sheet2.xml><?xml version="1.0" encoding="utf-8"?>
<worksheet xmlns="http://schemas.openxmlformats.org/spreadsheetml/2006/main" xmlns:r="http://schemas.openxmlformats.org/officeDocument/2006/relationships">
  <dimension ref="A3:H7"/>
  <sheetViews>
    <sheetView zoomScalePageLayoutView="0" workbookViewId="0" topLeftCell="A1">
      <selection activeCell="A9" sqref="A9"/>
    </sheetView>
  </sheetViews>
  <sheetFormatPr defaultColWidth="11.421875" defaultRowHeight="15"/>
  <cols>
    <col min="1" max="1" width="40.8515625" style="0" customWidth="1"/>
  </cols>
  <sheetData>
    <row r="3" ht="15">
      <c r="A3" t="s">
        <v>62</v>
      </c>
    </row>
    <row r="4" spans="1:8" ht="15.75" thickBot="1">
      <c r="A4" s="13" t="s">
        <v>61</v>
      </c>
      <c r="B4" s="13" t="s">
        <v>54</v>
      </c>
      <c r="C4" s="13" t="s">
        <v>55</v>
      </c>
      <c r="D4" s="13" t="s">
        <v>56</v>
      </c>
      <c r="E4" s="13" t="s">
        <v>57</v>
      </c>
      <c r="F4" s="13" t="s">
        <v>58</v>
      </c>
      <c r="G4" s="13" t="s">
        <v>59</v>
      </c>
      <c r="H4" s="13" t="s">
        <v>60</v>
      </c>
    </row>
    <row r="5" spans="1:8" ht="15">
      <c r="A5" t="s">
        <v>120</v>
      </c>
      <c r="B5" s="49">
        <v>0.3823</v>
      </c>
      <c r="C5" s="49">
        <v>0.1614</v>
      </c>
      <c r="D5" s="49">
        <v>0.2025</v>
      </c>
      <c r="E5" s="49">
        <v>0.1297</v>
      </c>
      <c r="F5" s="49">
        <v>0.0351</v>
      </c>
      <c r="G5" s="49">
        <v>0.0187</v>
      </c>
      <c r="H5" s="49">
        <v>0.0703</v>
      </c>
    </row>
    <row r="6" spans="1:8" ht="15">
      <c r="A6" t="s">
        <v>88</v>
      </c>
      <c r="B6" s="49">
        <v>0.3671</v>
      </c>
      <c r="C6" s="49">
        <v>0.178</v>
      </c>
      <c r="D6" s="49">
        <v>0.2354</v>
      </c>
      <c r="E6" s="49">
        <v>0.153</v>
      </c>
      <c r="F6" s="49">
        <v>0.0297</v>
      </c>
      <c r="G6" s="49">
        <v>0.0124</v>
      </c>
      <c r="H6" s="49">
        <v>0.0244</v>
      </c>
    </row>
    <row r="7" spans="1:8" ht="15">
      <c r="A7" t="s">
        <v>89</v>
      </c>
      <c r="B7" s="49">
        <v>0.4361</v>
      </c>
      <c r="C7" s="49">
        <v>0.1025</v>
      </c>
      <c r="D7" s="49">
        <v>0.0861</v>
      </c>
      <c r="E7" s="49">
        <v>0.0475</v>
      </c>
      <c r="F7" s="49">
        <v>0.0542</v>
      </c>
      <c r="G7" s="49">
        <v>0.0409</v>
      </c>
      <c r="H7" s="49">
        <v>0.2327</v>
      </c>
    </row>
  </sheetData>
  <sheetProtection password="EFC3" sheet="1" objects="1" scenarios="1" selectLockedCells="1" selectUnlockedCell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7"/>
  <sheetViews>
    <sheetView zoomScalePageLayoutView="0" workbookViewId="0" topLeftCell="A1">
      <selection activeCell="A9" sqref="A9"/>
    </sheetView>
  </sheetViews>
  <sheetFormatPr defaultColWidth="11.421875" defaultRowHeight="15"/>
  <cols>
    <col min="1" max="1" width="40.8515625" style="0" customWidth="1"/>
  </cols>
  <sheetData>
    <row r="3" ht="15">
      <c r="A3" t="s">
        <v>62</v>
      </c>
    </row>
    <row r="4" spans="1:6" ht="15.75" thickBot="1">
      <c r="A4" s="13" t="s">
        <v>68</v>
      </c>
      <c r="B4" s="13" t="s">
        <v>66</v>
      </c>
      <c r="C4" s="14" t="s">
        <v>63</v>
      </c>
      <c r="D4" s="14" t="s">
        <v>64</v>
      </c>
      <c r="E4" s="14" t="s">
        <v>65</v>
      </c>
      <c r="F4" s="13" t="s">
        <v>67</v>
      </c>
    </row>
    <row r="5" spans="1:6" ht="15">
      <c r="A5" t="s">
        <v>120</v>
      </c>
      <c r="B5" s="49">
        <v>0.0488</v>
      </c>
      <c r="C5" s="49">
        <v>0.0462</v>
      </c>
      <c r="D5" s="49">
        <v>0.0581</v>
      </c>
      <c r="E5" s="49">
        <v>0.1146</v>
      </c>
      <c r="F5" s="49">
        <v>0.7323</v>
      </c>
    </row>
    <row r="6" spans="1:6" ht="15">
      <c r="A6" t="s">
        <v>88</v>
      </c>
      <c r="B6" s="49">
        <v>0.0471</v>
      </c>
      <c r="C6" s="49">
        <v>0.042</v>
      </c>
      <c r="D6" s="49">
        <v>0.061</v>
      </c>
      <c r="E6" s="49">
        <v>0.1253</v>
      </c>
      <c r="F6" s="49">
        <v>0.7246</v>
      </c>
    </row>
    <row r="7" spans="1:6" ht="15">
      <c r="A7" t="s">
        <v>89</v>
      </c>
      <c r="B7" s="49">
        <v>0.055</v>
      </c>
      <c r="C7" s="49">
        <v>0.0609</v>
      </c>
      <c r="D7" s="49">
        <v>0.0479</v>
      </c>
      <c r="E7" s="49">
        <v>0.0766</v>
      </c>
      <c r="F7" s="49">
        <v>0.7596</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3:H7"/>
  <sheetViews>
    <sheetView zoomScalePageLayoutView="0" workbookViewId="0" topLeftCell="A1">
      <selection activeCell="A8" sqref="A8"/>
    </sheetView>
  </sheetViews>
  <sheetFormatPr defaultColWidth="11.421875" defaultRowHeight="15"/>
  <cols>
    <col min="1" max="1" width="40.8515625" style="52" customWidth="1"/>
    <col min="2" max="16384" width="11.421875" style="52" customWidth="1"/>
  </cols>
  <sheetData>
    <row r="3" ht="15">
      <c r="A3" s="114" t="s">
        <v>163</v>
      </c>
    </row>
    <row r="4" spans="1:8" ht="15.75" thickBot="1">
      <c r="A4" s="219" t="s">
        <v>62</v>
      </c>
      <c r="B4" s="219" t="s">
        <v>73</v>
      </c>
      <c r="C4" s="220" t="s">
        <v>74</v>
      </c>
      <c r="D4" s="220" t="s">
        <v>75</v>
      </c>
      <c r="E4" s="220" t="s">
        <v>76</v>
      </c>
      <c r="F4" s="219" t="s">
        <v>77</v>
      </c>
      <c r="G4" s="219" t="s">
        <v>78</v>
      </c>
      <c r="H4" s="219" t="s">
        <v>79</v>
      </c>
    </row>
    <row r="5" spans="1:8" ht="15">
      <c r="A5" s="52" t="s">
        <v>164</v>
      </c>
      <c r="B5" s="221">
        <v>0.0483</v>
      </c>
      <c r="C5" s="221">
        <v>0.0108</v>
      </c>
      <c r="D5" s="221">
        <v>0.0104</v>
      </c>
      <c r="E5" s="221">
        <v>0.0092</v>
      </c>
      <c r="F5" s="221">
        <v>0.0124</v>
      </c>
      <c r="G5" s="221">
        <v>0.1294</v>
      </c>
      <c r="H5" s="221">
        <v>0.7795</v>
      </c>
    </row>
    <row r="6" spans="1:8" ht="15">
      <c r="A6" s="52" t="s">
        <v>165</v>
      </c>
      <c r="B6" s="221">
        <v>0.2568</v>
      </c>
      <c r="C6" s="221">
        <v>0.1078</v>
      </c>
      <c r="D6" s="221">
        <v>0.13</v>
      </c>
      <c r="E6" s="221">
        <v>0.0699</v>
      </c>
      <c r="F6" s="221">
        <v>0.0747</v>
      </c>
      <c r="G6" s="221">
        <v>0.154</v>
      </c>
      <c r="H6" s="221">
        <v>0.2068</v>
      </c>
    </row>
    <row r="7" ht="15">
      <c r="A7" s="52" t="s">
        <v>166</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6:E40"/>
  <sheetViews>
    <sheetView showGridLines="0" view="pageLayout" zoomScale="85" zoomScaleNormal="85" zoomScalePageLayoutView="85" workbookViewId="0" topLeftCell="A1">
      <selection activeCell="D3" sqref="D3"/>
    </sheetView>
  </sheetViews>
  <sheetFormatPr defaultColWidth="11.421875" defaultRowHeight="15"/>
  <cols>
    <col min="1" max="1" width="2.7109375" style="18" customWidth="1"/>
    <col min="2" max="2" width="45.140625" style="18" customWidth="1"/>
    <col min="3" max="3" width="35.57421875" style="17" customWidth="1"/>
    <col min="4" max="4" width="31.00390625" style="18" customWidth="1"/>
    <col min="5" max="5" width="38.8515625" style="18" customWidth="1"/>
    <col min="6" max="16384" width="11.421875" style="18" customWidth="1"/>
  </cols>
  <sheetData>
    <row r="6" ht="18.75">
      <c r="B6" s="16" t="s">
        <v>21</v>
      </c>
    </row>
    <row r="7" ht="16.5" thickBot="1">
      <c r="B7" s="19"/>
    </row>
    <row r="8" spans="3:4" ht="15.75" thickBot="1">
      <c r="C8" s="20" t="s">
        <v>69</v>
      </c>
      <c r="D8" s="21"/>
    </row>
    <row r="9" spans="3:4" ht="15.75" thickBot="1">
      <c r="C9" s="22" t="s">
        <v>112</v>
      </c>
      <c r="D9" s="23"/>
    </row>
    <row r="10" spans="3:5" ht="15.75" thickBot="1">
      <c r="C10" s="24" t="s">
        <v>113</v>
      </c>
      <c r="D10" s="25" t="s">
        <v>167</v>
      </c>
      <c r="E10" s="26"/>
    </row>
    <row r="11" spans="3:5" ht="15">
      <c r="C11" s="27"/>
      <c r="D11" s="28"/>
      <c r="E11" s="26"/>
    </row>
    <row r="12" spans="2:5" ht="15">
      <c r="B12" s="29" t="s">
        <v>144</v>
      </c>
      <c r="C12" s="30" t="s">
        <v>69</v>
      </c>
      <c r="D12" s="31" t="s">
        <v>145</v>
      </c>
      <c r="E12" s="26"/>
    </row>
    <row r="13" spans="2:5" ht="15">
      <c r="B13" s="32" t="s">
        <v>141</v>
      </c>
      <c r="C13" s="33"/>
      <c r="D13" s="34"/>
      <c r="E13" s="26"/>
    </row>
    <row r="14" spans="2:5" ht="15">
      <c r="B14" s="35" t="s">
        <v>142</v>
      </c>
      <c r="C14" s="36"/>
      <c r="D14" s="37"/>
      <c r="E14" s="26"/>
    </row>
    <row r="15" spans="2:5" ht="15">
      <c r="B15" s="38" t="s">
        <v>143</v>
      </c>
      <c r="C15" s="39"/>
      <c r="D15" s="40"/>
      <c r="E15" s="26"/>
    </row>
    <row r="16" spans="3:5" ht="15">
      <c r="C16" s="27"/>
      <c r="D16" s="28"/>
      <c r="E16" s="26"/>
    </row>
    <row r="17" spans="2:5" ht="26.25" customHeight="1" thickBot="1">
      <c r="B17" s="45"/>
      <c r="C17" s="46"/>
      <c r="D17" s="47"/>
      <c r="E17" s="48"/>
    </row>
    <row r="18" spans="2:5" ht="26.25" customHeight="1" thickBot="1">
      <c r="B18" s="41" t="s">
        <v>18</v>
      </c>
      <c r="C18" s="42" t="s">
        <v>37</v>
      </c>
      <c r="D18" s="43"/>
      <c r="E18" s="44" t="s">
        <v>33</v>
      </c>
    </row>
    <row r="19" spans="2:5" ht="15">
      <c r="B19" s="2"/>
      <c r="C19" s="8"/>
      <c r="D19" s="1"/>
      <c r="E19" s="12"/>
    </row>
    <row r="20" spans="2:5" ht="15">
      <c r="B20" s="2" t="s">
        <v>1</v>
      </c>
      <c r="C20" s="8"/>
      <c r="D20" s="1" t="s">
        <v>22</v>
      </c>
      <c r="E20" s="12"/>
    </row>
    <row r="21" spans="2:5" ht="15">
      <c r="B21" s="1" t="s">
        <v>2</v>
      </c>
      <c r="C21" s="6"/>
      <c r="D21" s="1" t="s">
        <v>26</v>
      </c>
      <c r="E21" s="12"/>
    </row>
    <row r="22" spans="2:5" ht="15">
      <c r="B22" s="1" t="s">
        <v>3</v>
      </c>
      <c r="C22" s="7"/>
      <c r="D22" s="1" t="s">
        <v>23</v>
      </c>
      <c r="E22" s="12"/>
    </row>
    <row r="23" spans="2:5" ht="15">
      <c r="B23" s="1" t="s">
        <v>4</v>
      </c>
      <c r="C23" s="7"/>
      <c r="D23" s="1" t="s">
        <v>34</v>
      </c>
      <c r="E23" s="12"/>
    </row>
    <row r="24" spans="2:5" ht="15">
      <c r="B24" s="1" t="s">
        <v>5</v>
      </c>
      <c r="C24" s="7"/>
      <c r="D24" s="1" t="s">
        <v>22</v>
      </c>
      <c r="E24" s="12"/>
    </row>
    <row r="25" spans="2:5" ht="15">
      <c r="B25" s="1" t="s">
        <v>6</v>
      </c>
      <c r="C25" s="7"/>
      <c r="D25" s="1" t="s">
        <v>23</v>
      </c>
      <c r="E25" s="12"/>
    </row>
    <row r="26" spans="2:5" ht="15">
      <c r="B26" s="3"/>
      <c r="C26" s="9"/>
      <c r="D26" s="3"/>
      <c r="E26" s="12"/>
    </row>
    <row r="27" spans="2:5" ht="15">
      <c r="B27" s="1" t="s">
        <v>7</v>
      </c>
      <c r="C27" s="7"/>
      <c r="D27" s="1" t="s">
        <v>23</v>
      </c>
      <c r="E27" s="12"/>
    </row>
    <row r="28" spans="2:5" ht="15">
      <c r="B28" s="1"/>
      <c r="C28" s="7"/>
      <c r="D28" s="1" t="s">
        <v>24</v>
      </c>
      <c r="E28" s="12"/>
    </row>
    <row r="29" spans="2:5" ht="15">
      <c r="B29" s="1" t="s">
        <v>8</v>
      </c>
      <c r="C29" s="7"/>
      <c r="D29" s="1" t="s">
        <v>23</v>
      </c>
      <c r="E29" s="12"/>
    </row>
    <row r="30" spans="2:5" ht="15">
      <c r="B30" s="15" t="s">
        <v>13</v>
      </c>
      <c r="C30" s="10"/>
      <c r="D30" s="4" t="s">
        <v>35</v>
      </c>
      <c r="E30" s="12"/>
    </row>
    <row r="31" spans="2:5" ht="15">
      <c r="B31" s="15"/>
      <c r="C31" s="10"/>
      <c r="D31" s="4"/>
      <c r="E31" s="12"/>
    </row>
    <row r="32" spans="2:5" ht="15">
      <c r="B32" s="15"/>
      <c r="C32" s="10"/>
      <c r="D32" s="4"/>
      <c r="E32" s="12"/>
    </row>
    <row r="33" spans="2:5" ht="15">
      <c r="B33" s="15"/>
      <c r="C33" s="10"/>
      <c r="D33" s="4"/>
      <c r="E33" s="11"/>
    </row>
    <row r="34" spans="2:5" ht="15">
      <c r="B34" s="1" t="s">
        <v>9</v>
      </c>
      <c r="C34" s="7"/>
      <c r="D34" s="1" t="s">
        <v>25</v>
      </c>
      <c r="E34" s="11"/>
    </row>
    <row r="35" spans="2:5" ht="15">
      <c r="B35" s="1" t="s">
        <v>10</v>
      </c>
      <c r="C35" s="7"/>
      <c r="D35" s="1" t="s">
        <v>22</v>
      </c>
      <c r="E35" s="11"/>
    </row>
    <row r="36" spans="2:5" ht="15">
      <c r="B36" s="1" t="s">
        <v>19</v>
      </c>
      <c r="C36" s="7"/>
      <c r="D36" s="1" t="s">
        <v>26</v>
      </c>
      <c r="E36" s="11"/>
    </row>
    <row r="37" spans="2:5" ht="15">
      <c r="B37" s="5"/>
      <c r="C37" s="7"/>
      <c r="D37" s="1"/>
      <c r="E37" s="11"/>
    </row>
    <row r="38" spans="2:5" ht="15">
      <c r="B38" s="5"/>
      <c r="C38" s="7"/>
      <c r="D38" s="1"/>
      <c r="E38" s="11"/>
    </row>
    <row r="39" spans="2:5" ht="15">
      <c r="B39" s="2" t="s">
        <v>20</v>
      </c>
      <c r="C39" s="8"/>
      <c r="D39" s="2" t="s">
        <v>36</v>
      </c>
      <c r="E39" s="11"/>
    </row>
    <row r="40" spans="2:5" ht="15">
      <c r="B40" s="2"/>
      <c r="C40" s="8"/>
      <c r="D40" s="1"/>
      <c r="E40" s="11"/>
    </row>
  </sheetData>
  <sheetProtection formatCells="0" formatColumns="0" formatRows="0" insertColumns="0" insertRows="0" insertHyperlinks="0" deleteColumns="0" deleteRows="0" sort="0" autoFilter="0" pivotTables="0"/>
  <printOptions/>
  <pageMargins left="0.5118110236220472" right="0.5118110236220472" top="0.5511811023622047" bottom="0.5511811023622047" header="0.31496062992125984" footer="0.31496062992125984"/>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Jesus Ybarra Cobo</cp:lastModifiedBy>
  <cp:lastPrinted>2015-05-27T11:35:36Z</cp:lastPrinted>
  <dcterms:created xsi:type="dcterms:W3CDTF">2012-03-02T08:39:26Z</dcterms:created>
  <dcterms:modified xsi:type="dcterms:W3CDTF">2015-05-28T08:49:25Z</dcterms:modified>
  <cp:category/>
  <cp:version/>
  <cp:contentType/>
  <cp:contentStatus/>
</cp:coreProperties>
</file>